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370" activeTab="0"/>
  </bookViews>
  <sheets>
    <sheet name="final" sheetId="1" r:id="rId1"/>
    <sheet name="sec" sheetId="2" r:id="rId2"/>
    <sheet name="Sheet3" sheetId="3" r:id="rId3"/>
  </sheets>
  <definedNames>
    <definedName name="_xlnm.Print_Area" localSheetId="0">'final'!$A$1:$T$46</definedName>
  </definedNames>
  <calcPr fullCalcOnLoad="1"/>
</workbook>
</file>

<file path=xl/sharedStrings.xml><?xml version="1.0" encoding="utf-8"?>
<sst xmlns="http://schemas.openxmlformats.org/spreadsheetml/2006/main" count="1018" uniqueCount="301">
  <si>
    <t/>
  </si>
  <si>
    <t>クラス</t>
  </si>
  <si>
    <t>ペナ</t>
  </si>
  <si>
    <t>総合</t>
  </si>
  <si>
    <t>順位</t>
  </si>
  <si>
    <t>ゼッケン</t>
  </si>
  <si>
    <t>ドライバー</t>
  </si>
  <si>
    <t>ナビゲーター</t>
  </si>
  <si>
    <t>車名</t>
  </si>
  <si>
    <t>SS1</t>
  </si>
  <si>
    <t>SS2</t>
  </si>
  <si>
    <t>SS3</t>
  </si>
  <si>
    <t>減点</t>
  </si>
  <si>
    <t>SS4</t>
  </si>
  <si>
    <t>SS5</t>
  </si>
  <si>
    <t>SS6</t>
  </si>
  <si>
    <t>SS7</t>
  </si>
  <si>
    <t>SS8</t>
  </si>
  <si>
    <t>SS9</t>
  </si>
  <si>
    <t>ルティ</t>
  </si>
  <si>
    <t>Ｃ</t>
  </si>
  <si>
    <t>大庭　誠介</t>
  </si>
  <si>
    <t>高橋　浩子</t>
  </si>
  <si>
    <t>ＲＥＰＳＯＬ・ＡＤＶＡＮ　スターレット</t>
  </si>
  <si>
    <t>平山　十四朗</t>
  </si>
  <si>
    <t>古賀　勝美</t>
  </si>
  <si>
    <t>エナペタルＡＴＳＢＰＦ西日本自動車ＥＦ８</t>
  </si>
  <si>
    <t>吉井　崇博</t>
  </si>
  <si>
    <t>鍋倉　正彦</t>
  </si>
  <si>
    <t>ラリーチームＯＫＵ・ＥＮＫＥＩ・ＥＰ８２　６号</t>
  </si>
  <si>
    <t>三好　秀昌</t>
  </si>
  <si>
    <t>市野　諮</t>
  </si>
  <si>
    <t>ＡＳイワセ・ＡＤＶＡＮ・フェアレディＺ</t>
  </si>
  <si>
    <t>長谷川　哲</t>
  </si>
  <si>
    <t>鈴木　一也</t>
  </si>
  <si>
    <t>ＢＲＩＧ・ＥＲＧ・ＴＥＩＮ・スターレット</t>
  </si>
  <si>
    <t>上原　淳</t>
  </si>
  <si>
    <t>飯田　有希子</t>
  </si>
  <si>
    <t>ナプロふくしま・シャフト・ＲＸ－７</t>
  </si>
  <si>
    <t>八木　敏史</t>
  </si>
  <si>
    <t>石原　淳</t>
  </si>
  <si>
    <t>あひる艦隊ＥＰ８２★八木、石原</t>
  </si>
  <si>
    <t>的場　武人</t>
  </si>
  <si>
    <t>桝田　健一</t>
  </si>
  <si>
    <t>あひる艦隊スターレット★的場・桝田組</t>
  </si>
  <si>
    <t>ﾘﾀｲﾔ</t>
  </si>
  <si>
    <t>野島　健一</t>
  </si>
  <si>
    <t>野島　百合子</t>
  </si>
  <si>
    <t>カローラＦＸスーパーチャージャー</t>
  </si>
  <si>
    <t>Ｂ</t>
  </si>
  <si>
    <t>曽根　崇仁</t>
  </si>
  <si>
    <t>曽根　啓央</t>
  </si>
  <si>
    <t>榊　　雅広</t>
  </si>
  <si>
    <t>井手上　達也</t>
  </si>
  <si>
    <t>Ｊ＆ＳクスコＫＹＢインテグラ</t>
  </si>
  <si>
    <t>飯泉　忠男</t>
  </si>
  <si>
    <t>石田　裕一</t>
  </si>
  <si>
    <t>シャフトＥＲＧブリックインテグラ</t>
  </si>
  <si>
    <t>藤木　審哉</t>
  </si>
  <si>
    <t>境　　健一</t>
  </si>
  <si>
    <t>クスコＪ＆Ｓレプソル　ターマックＤＣ２</t>
  </si>
  <si>
    <t>栗原　謙一</t>
  </si>
  <si>
    <t>大竹　厚明</t>
  </si>
  <si>
    <t>ＥＳＳＯ・Ｃ-ＯＮＥ　セリカ</t>
  </si>
  <si>
    <t>田中　伸幸</t>
  </si>
  <si>
    <t>波川　弘</t>
  </si>
  <si>
    <t>クスコＢＳヴィッセシビック</t>
  </si>
  <si>
    <t>山口　清司</t>
  </si>
  <si>
    <t>南　　宣在</t>
  </si>
  <si>
    <t>ＤＰＷきゅうよレビン</t>
  </si>
  <si>
    <t>山本　剛</t>
  </si>
  <si>
    <t>伊藤　洋幸</t>
  </si>
  <si>
    <t>グレイル・ＢＳ・ＭＴきさ・ＴＳＨインテＲ</t>
  </si>
  <si>
    <t>森　　博喜</t>
  </si>
  <si>
    <t>藤綱　和敏</t>
  </si>
  <si>
    <t>ミツバ・ラック・ハート・セリカ</t>
  </si>
  <si>
    <t>母里　健一</t>
  </si>
  <si>
    <t>小早川　俊文</t>
  </si>
  <si>
    <t>ＣＣＭミラージュ</t>
  </si>
  <si>
    <t>池田　徹矢</t>
  </si>
  <si>
    <t>小林　長門</t>
  </si>
  <si>
    <t>Ｋ’ｓ☆ミラージュ☆イケＰ＆ナガト</t>
  </si>
  <si>
    <t>飯田　洋司</t>
  </si>
  <si>
    <t>横手　聡志</t>
  </si>
  <si>
    <t>カモメ・インテグラ</t>
  </si>
  <si>
    <t>矢野　淳一郎</t>
  </si>
  <si>
    <t>矢野　珠香</t>
  </si>
  <si>
    <t>ＭＯＴＵＬ◎ＢＬラムズ◎カーピットインテ</t>
  </si>
  <si>
    <t>松原　久</t>
  </si>
  <si>
    <t>香川　俊哉</t>
  </si>
  <si>
    <t>ＦＬＥＸ★ＴＥＩＮ★ＬＵＶＩＸシビック</t>
  </si>
  <si>
    <t>金子　泰淳</t>
  </si>
  <si>
    <t>岡　　政人</t>
  </si>
  <si>
    <t>リバージュタイヤ館南Ｒスポーツミラージュ</t>
  </si>
  <si>
    <t>高橋　悟志</t>
  </si>
  <si>
    <t>内野　稔秀</t>
  </si>
  <si>
    <t>ミツバ　レビン</t>
  </si>
  <si>
    <t>浜村　健</t>
  </si>
  <si>
    <t>紙谷　孝則</t>
  </si>
  <si>
    <t>ターマックスポーツトレノ</t>
  </si>
  <si>
    <t>大江　毅</t>
  </si>
  <si>
    <t>兼田　清澄</t>
  </si>
  <si>
    <t>谷口モータースＡＴＳ・ＤＣ２</t>
  </si>
  <si>
    <t>岡田　孝一</t>
  </si>
  <si>
    <t>枝光　理</t>
  </si>
  <si>
    <t>カローラ博多インターゲットＫＹＢセリカ</t>
  </si>
  <si>
    <t>松尾　薫</t>
  </si>
  <si>
    <t>平原　愼太郎</t>
  </si>
  <si>
    <t>アズリード・ＢＲＩＧ・ハート　シビック</t>
  </si>
  <si>
    <t>倉森　章</t>
  </si>
  <si>
    <t>田中　直哉</t>
  </si>
  <si>
    <t>ＢＲＩＧ・ＥＲＧオーリンズＡＤＶＡＮＣＡ</t>
  </si>
  <si>
    <t>大西　史朗</t>
  </si>
  <si>
    <t>進　　政範</t>
  </si>
  <si>
    <t>スピードスター　セリカ</t>
  </si>
  <si>
    <t>不出走</t>
  </si>
  <si>
    <t>アキラ</t>
  </si>
  <si>
    <t>安東　貞敏</t>
  </si>
  <si>
    <t>ＥＳＳＯ・Ｃ-ＯＮＥ　ランクス</t>
  </si>
  <si>
    <t>Ａ</t>
  </si>
  <si>
    <t>長井　忍</t>
  </si>
  <si>
    <t>阿部　孝子</t>
  </si>
  <si>
    <t>ＪＡ周桑伊予牛絹の味ＲＳＫシティ２００３</t>
  </si>
  <si>
    <t>片山　浩三</t>
  </si>
  <si>
    <t>福代　亜寿男</t>
  </si>
  <si>
    <t>ＳＰＭ　自販広島　ＡＤＶＡＮ　カルタス</t>
  </si>
  <si>
    <t>加藤　博志</t>
  </si>
  <si>
    <t>大谷　美紀夫</t>
  </si>
  <si>
    <t>岐阜モンテカルロ☆シティ</t>
  </si>
  <si>
    <t>吉木　信幸</t>
  </si>
  <si>
    <t>黒木　浩</t>
  </si>
  <si>
    <t>ダイハツ　シャレード　１３００TX</t>
  </si>
  <si>
    <t>若槻　幸治郎</t>
  </si>
  <si>
    <t>石丸　智之</t>
  </si>
  <si>
    <t>ＮＲＳマーチ</t>
  </si>
  <si>
    <t>西山　敏</t>
  </si>
  <si>
    <t>高橋　巧</t>
  </si>
  <si>
    <t>ｅチューン　アドスポーツ　ＮＡＳ　シティ</t>
  </si>
  <si>
    <t>金井　眞太郎</t>
  </si>
  <si>
    <t>浦野　昭美</t>
  </si>
  <si>
    <t>ＮＲＳキットカーマーチ</t>
  </si>
  <si>
    <t>天野　智之</t>
  </si>
  <si>
    <t>井上　裕紀子</t>
  </si>
  <si>
    <t>ＳＲＳシティ</t>
  </si>
  <si>
    <t>本名　修也</t>
  </si>
  <si>
    <t>湊　　比呂美</t>
  </si>
  <si>
    <t>アンフィニ・スターレット</t>
  </si>
  <si>
    <t>高﨑　巧</t>
  </si>
  <si>
    <t>山北　研二</t>
  </si>
  <si>
    <t>ＮＲＳ　マーチ</t>
  </si>
  <si>
    <t>林　　孝一</t>
  </si>
  <si>
    <t>越川　幹弘</t>
  </si>
  <si>
    <t>ＢＯＯＢＯＷストーリア１３００</t>
  </si>
  <si>
    <t>武藤　功二</t>
  </si>
  <si>
    <t>安藤　広明</t>
  </si>
  <si>
    <t>ＥＲＧアレンジＷＭ関モータＫ’ｓシティ</t>
  </si>
  <si>
    <t>河野　健司</t>
  </si>
  <si>
    <t>浦　　雅史</t>
  </si>
  <si>
    <t>ラックＢＲＩＧ☆ＭＪヴィッツ</t>
  </si>
  <si>
    <t>中西　昌人</t>
  </si>
  <si>
    <t>原　　信義</t>
  </si>
  <si>
    <t>ＦＩＮＡつかさきＢＲＩＧチアキＧＡ２</t>
  </si>
  <si>
    <t>宮下　素昌</t>
  </si>
  <si>
    <t>横山　和幸</t>
  </si>
  <si>
    <t>ＤＵＮＬＯＰ☆Ｋ’ｓ☆ＥＰ８２</t>
  </si>
  <si>
    <t>【　Info・暫定・正式　発表時刻　】　【計時委員長署名　　　　　　　　　】　【競技長署名　　　　　　　　　　　】　【審査委員長署名　　　　　　　　　】</t>
  </si>
  <si>
    <t>ss</t>
  </si>
  <si>
    <t>減点</t>
  </si>
  <si>
    <t>ＢＰＦ・ＫＹＢ・トクオワークスＣＪ４Ａ</t>
  </si>
  <si>
    <t>DNS</t>
  </si>
  <si>
    <t>西尾　雄次郎</t>
  </si>
  <si>
    <t>山口　顕子</t>
  </si>
  <si>
    <t>５ＺＩＧＥＮ・ＢＳインプレッサ</t>
  </si>
  <si>
    <t>勝田　範彦</t>
  </si>
  <si>
    <t>北田　稔</t>
  </si>
  <si>
    <t>ラック名スバルSTｉDLｲﾝﾌﾟﾚｯｻ</t>
  </si>
  <si>
    <t>石田　雅之</t>
  </si>
  <si>
    <t>澤田　茂</t>
  </si>
  <si>
    <t>Ｃ－ＯＮＥ ＰＯＴＥＮＺＡランサー</t>
  </si>
  <si>
    <t>炭山　裕矢</t>
  </si>
  <si>
    <t>星野　元</t>
  </si>
  <si>
    <t>クスコスバルＡＤＶＡＮインプレッサ</t>
  </si>
  <si>
    <t>清井　克紀</t>
  </si>
  <si>
    <t>山中　知樹</t>
  </si>
  <si>
    <t>ＲＥＰＳＯＬ・ＡＤＶＡＮランサー</t>
  </si>
  <si>
    <t>星野　博</t>
  </si>
  <si>
    <t>菅野　総一郎</t>
  </si>
  <si>
    <t>ポテンザクスコ　ＯＺ　ランサー</t>
  </si>
  <si>
    <t>福永　修</t>
  </si>
  <si>
    <t>中川　雅浩</t>
  </si>
  <si>
    <t>レイルＤＬ－ＣＭＳＣランサー</t>
  </si>
  <si>
    <t>木戸　達三</t>
  </si>
  <si>
    <t>渡辺　孝次</t>
  </si>
  <si>
    <t>ダンロップ・ＳＴＩインプレッサ</t>
  </si>
  <si>
    <t>鎌田　卓麻</t>
  </si>
  <si>
    <t>畫田　満彦</t>
  </si>
  <si>
    <t>東京スバル　インプレッサ</t>
  </si>
  <si>
    <t>綾部　美津雄</t>
  </si>
  <si>
    <t>佐藤　忠宜</t>
  </si>
  <si>
    <t>アヤベＤＬ　ＳＴＩインプレッサ</t>
  </si>
  <si>
    <t>徳尾　慶太郎</t>
  </si>
  <si>
    <t>大庭　正璽</t>
  </si>
  <si>
    <t>BPFクスコＡＤＶＡＮランサー</t>
  </si>
  <si>
    <t>小此木　秀和</t>
  </si>
  <si>
    <t>中田　章夫</t>
  </si>
  <si>
    <t>パックアールランサーＥｖｏ７</t>
  </si>
  <si>
    <t>奴田原　文雄</t>
  </si>
  <si>
    <t>小田切　順之</t>
  </si>
  <si>
    <t>ＡＤＶＡＮ・ＰＩＡＡランサー</t>
  </si>
  <si>
    <t>堀田　信</t>
  </si>
  <si>
    <t>森　公聖</t>
  </si>
  <si>
    <t>ｈａｒｔＢＲＩＧランサーエボ７</t>
  </si>
  <si>
    <t>石田　正史</t>
  </si>
  <si>
    <t>宮城　孝仁</t>
  </si>
  <si>
    <t>ＤＬ テイン マルシェ ランサー</t>
  </si>
  <si>
    <t>中村　晃規</t>
  </si>
  <si>
    <t>湯浅　聡継</t>
  </si>
  <si>
    <t>ＢＳ・ＫＹＢ空研インプレッサ</t>
  </si>
  <si>
    <t>丹羽　和彦</t>
  </si>
  <si>
    <t>井出上　達也</t>
  </si>
  <si>
    <t>Ｊ＆Ｓ　ＢＳ　インプレッサ</t>
  </si>
  <si>
    <t>柳沢　宏至</t>
  </si>
  <si>
    <t>美細津　正</t>
  </si>
  <si>
    <t>田口　幸宏</t>
  </si>
  <si>
    <t>高橋　昭彦</t>
  </si>
  <si>
    <t>アドバンＰＩＡＡカヤバランサー</t>
  </si>
  <si>
    <t>村上　由基</t>
  </si>
  <si>
    <t>中田　敏雄</t>
  </si>
  <si>
    <t>安斉自工ADVANﾚｲﾙ市光ﾗﾝｻｰ</t>
  </si>
  <si>
    <t>大嶋　治夫</t>
  </si>
  <si>
    <t>小井土　要三</t>
  </si>
  <si>
    <t>ＳＡＦＥＴＹ２１アドバンインプレッサ</t>
  </si>
  <si>
    <t>関根　正人</t>
  </si>
  <si>
    <t>五十嵐　恵子</t>
  </si>
  <si>
    <t>ＤＬ・ＴＥＩＮ・ＥＲＧミラージュ</t>
  </si>
  <si>
    <t>小田切　真</t>
  </si>
  <si>
    <t>ＷＩＮＩＸ・ＡＤＶＡＮミラージュ</t>
  </si>
  <si>
    <t>守屋　教昭</t>
  </si>
  <si>
    <t>小花　敏也</t>
  </si>
  <si>
    <t>ビックベア・ＢＳミラージュ</t>
  </si>
  <si>
    <t>織田　岳郎</t>
  </si>
  <si>
    <t>森脇　克也</t>
  </si>
  <si>
    <t>トラップＹＨエナペミラージュ</t>
  </si>
  <si>
    <t>蒲池　光久</t>
  </si>
  <si>
    <t>栃原　正浩</t>
  </si>
  <si>
    <t>富士テクノワコーズアドバンＣＣ</t>
  </si>
  <si>
    <t>上原　利宏</t>
  </si>
  <si>
    <t>櫨山　篤志</t>
  </si>
  <si>
    <t>チェックメイトミラージュ</t>
  </si>
  <si>
    <t>DOSUKOI MIZUNO</t>
  </si>
  <si>
    <t>後藤　茂行</t>
  </si>
  <si>
    <t>ｱﾄﾞﾊﾞﾝKYBﾌﾟﾛｼﾞｪｸﾄμﾒｶﾆｶﾙDOSUKOI</t>
  </si>
  <si>
    <t>島田　雅道</t>
  </si>
  <si>
    <t>地神　潤</t>
  </si>
  <si>
    <t>ＢＯＯＢＯＷ・ＤＬ・ストーリア</t>
  </si>
  <si>
    <t>小野寺　清之</t>
  </si>
  <si>
    <t>黒田　正彦</t>
  </si>
  <si>
    <t>ダイハツストーリアＸ４</t>
  </si>
  <si>
    <t>平塚　忠博</t>
  </si>
  <si>
    <t>鈴木　裕</t>
  </si>
  <si>
    <t>吉田　雅彦</t>
  </si>
  <si>
    <t>ベンドウ　啓市</t>
  </si>
  <si>
    <t>ＴＭワークス丸吉スポーツビビオ</t>
  </si>
  <si>
    <t>吉村　昌敏</t>
  </si>
  <si>
    <t>飯野　昭</t>
  </si>
  <si>
    <t>Ｊ－ＴＥＣＫストーリアＸ４</t>
  </si>
  <si>
    <t>秋浜　紘治</t>
  </si>
  <si>
    <t>須藤　英一</t>
  </si>
  <si>
    <t>ＴＭワークス丸吉ビビオ</t>
  </si>
  <si>
    <t>大井　こずゑ</t>
  </si>
  <si>
    <t>梶熊　ひろ美</t>
  </si>
  <si>
    <t>Ｏ・ＷＩＮＤＥＣＳランサー</t>
  </si>
  <si>
    <t>杉村　哲郎</t>
  </si>
  <si>
    <t>島津　雅彦</t>
  </si>
  <si>
    <t>三菱ランサー・すぎむら</t>
  </si>
  <si>
    <t>中澤　豪</t>
  </si>
  <si>
    <t>矢柳　靜一郎</t>
  </si>
  <si>
    <t>ダンロップＢＲＩＧインプレッサ</t>
  </si>
  <si>
    <t>今井　聡</t>
  </si>
  <si>
    <t>吉武　康博</t>
  </si>
  <si>
    <t>安斉自工ランサー</t>
  </si>
  <si>
    <t>SS10</t>
  </si>
  <si>
    <t>Ａ</t>
  </si>
  <si>
    <t>ＣＨ</t>
  </si>
  <si>
    <t>Position</t>
  </si>
  <si>
    <t>Car No.</t>
  </si>
  <si>
    <t>Driver</t>
  </si>
  <si>
    <t>Co-driver</t>
  </si>
  <si>
    <t>Vehicle</t>
  </si>
  <si>
    <t>Class</t>
  </si>
  <si>
    <t>Leg 1</t>
  </si>
  <si>
    <t>Leg 1Total</t>
  </si>
  <si>
    <t>Ｄｉｆｆｅｒｅｎｃｅ from leader</t>
  </si>
  <si>
    <t>SS1</t>
  </si>
  <si>
    <t>SS2</t>
  </si>
  <si>
    <t>SS Time</t>
  </si>
  <si>
    <t>Penalty</t>
  </si>
  <si>
    <t>Total</t>
  </si>
  <si>
    <t>Retired</t>
  </si>
  <si>
    <t>Final Classification　</t>
  </si>
  <si>
    <t>ネコステ山岳ラリー 03（4WD Round5）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</si>
</sst>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:&quot;00.0"/>
    <numFmt numFmtId="177" formatCode="0.0_);[Red]\(0.0\)"/>
    <numFmt numFmtId="178" formatCode="0.0;[Red]0.0"/>
    <numFmt numFmtId="179" formatCode="0.0"/>
    <numFmt numFmtId="180" formatCode="0&quot;:&quot;00"/>
    <numFmt numFmtId="181" formatCode="[&gt;=0.0416666666666666]h&quot;h&quot;mm&quot;m&quot;ss.0&quot;s&quot;;mm&quot;m&quot;ss.0&quot;s&quot;"/>
    <numFmt numFmtId="182" formatCode="h:mm:ss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20"/>
      <name val="ＭＳ ゴシック"/>
      <family val="3"/>
    </font>
    <font>
      <b/>
      <u val="double"/>
      <sz val="20"/>
      <name val="ＭＳ ゴシック"/>
      <family val="3"/>
    </font>
    <font>
      <sz val="10"/>
      <name val="ＭＳ Ｐゴシック"/>
      <family val="3"/>
    </font>
    <font>
      <b/>
      <i/>
      <sz val="10"/>
      <name val="ＭＳ Ｐゴシック"/>
      <family val="3"/>
    </font>
    <font>
      <b/>
      <i/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ouble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 style="double"/>
      <bottom style="dashed"/>
    </border>
    <border>
      <left style="thin"/>
      <right style="thin"/>
      <top style="double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double"/>
      <top style="dashed"/>
      <bottom style="medium"/>
    </border>
    <border>
      <left style="double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double"/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0" fillId="2" borderId="0" xfId="0" applyFill="1" applyAlignment="1">
      <alignment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20" xfId="0" applyNumberForma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NumberFormat="1" applyFill="1" applyBorder="1" applyAlignment="1">
      <alignment horizontal="center" vertical="center" shrinkToFit="1"/>
    </xf>
    <xf numFmtId="0" fontId="0" fillId="0" borderId="26" xfId="0" applyNumberForma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horizontal="center"/>
    </xf>
    <xf numFmtId="0" fontId="5" fillId="4" borderId="29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47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30" xfId="0" applyFill="1" applyBorder="1" applyAlignment="1">
      <alignment horizontal="center" vertical="center" shrinkToFit="1"/>
    </xf>
    <xf numFmtId="0" fontId="0" fillId="0" borderId="30" xfId="0" applyFill="1" applyBorder="1" applyAlignment="1">
      <alignment vertical="center" shrinkToFit="1"/>
    </xf>
    <xf numFmtId="0" fontId="0" fillId="0" borderId="31" xfId="0" applyNumberFormat="1" applyFill="1" applyBorder="1" applyAlignment="1">
      <alignment horizontal="center" vertical="center" shrinkToFit="1"/>
    </xf>
    <xf numFmtId="0" fontId="0" fillId="0" borderId="32" xfId="0" applyNumberForma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34" xfId="0" applyNumberFormat="1" applyFill="1" applyBorder="1" applyAlignment="1">
      <alignment horizontal="center" vertical="center" shrinkToFit="1"/>
    </xf>
    <xf numFmtId="0" fontId="0" fillId="0" borderId="35" xfId="0" applyNumberForma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6" xfId="0" applyFill="1" applyBorder="1" applyAlignment="1">
      <alignment vertical="center" shrinkToFit="1"/>
    </xf>
    <xf numFmtId="0" fontId="0" fillId="0" borderId="37" xfId="0" applyNumberFormat="1" applyFill="1" applyBorder="1" applyAlignment="1">
      <alignment horizontal="center" vertical="center" shrinkToFit="1"/>
    </xf>
    <xf numFmtId="0" fontId="0" fillId="0" borderId="38" xfId="0" applyNumberFormat="1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39" xfId="0" applyFill="1" applyBorder="1" applyAlignment="1">
      <alignment vertical="center" shrinkToFit="1"/>
    </xf>
    <xf numFmtId="0" fontId="0" fillId="0" borderId="40" xfId="0" applyNumberFormat="1" applyFill="1" applyBorder="1" applyAlignment="1">
      <alignment horizontal="center" vertical="center" shrinkToFit="1"/>
    </xf>
    <xf numFmtId="0" fontId="0" fillId="0" borderId="41" xfId="0" applyNumberForma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2" xfId="0" applyFill="1" applyBorder="1" applyAlignment="1">
      <alignment vertical="center" shrinkToFit="1"/>
    </xf>
    <xf numFmtId="0" fontId="0" fillId="0" borderId="43" xfId="0" applyNumberFormat="1" applyFill="1" applyBorder="1" applyAlignment="1">
      <alignment horizontal="center" vertical="center" shrinkToFit="1"/>
    </xf>
    <xf numFmtId="0" fontId="0" fillId="0" borderId="44" xfId="0" applyNumberFormat="1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5" xfId="0" applyFill="1" applyBorder="1" applyAlignment="1">
      <alignment vertical="center" shrinkToFit="1"/>
    </xf>
    <xf numFmtId="0" fontId="0" fillId="0" borderId="46" xfId="0" applyNumberFormat="1" applyFill="1" applyBorder="1" applyAlignment="1">
      <alignment horizontal="center" vertical="center" shrinkToFit="1"/>
    </xf>
    <xf numFmtId="0" fontId="0" fillId="0" borderId="47" xfId="0" applyNumberForma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8" xfId="0" applyFill="1" applyBorder="1" applyAlignment="1">
      <alignment vertical="center" shrinkToFit="1"/>
    </xf>
    <xf numFmtId="0" fontId="0" fillId="0" borderId="49" xfId="0" applyNumberFormat="1" applyFill="1" applyBorder="1" applyAlignment="1">
      <alignment horizontal="center" vertical="center" shrinkToFit="1"/>
    </xf>
    <xf numFmtId="0" fontId="0" fillId="0" borderId="50" xfId="0" applyNumberFormat="1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5" fillId="4" borderId="54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4" borderId="29" xfId="0" applyNumberFormat="1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4" borderId="29" xfId="0" applyNumberFormat="1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47" fontId="5" fillId="0" borderId="1" xfId="0" applyNumberFormat="1" applyFont="1" applyFill="1" applyBorder="1" applyAlignment="1">
      <alignment horizontal="center"/>
    </xf>
    <xf numFmtId="182" fontId="5" fillId="0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shrinkToFit="1"/>
    </xf>
    <xf numFmtId="47" fontId="5" fillId="5" borderId="1" xfId="0" applyNumberFormat="1" applyFont="1" applyFill="1" applyBorder="1" applyAlignment="1">
      <alignment horizontal="center"/>
    </xf>
    <xf numFmtId="182" fontId="5" fillId="5" borderId="1" xfId="0" applyNumberFormat="1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vertical="center"/>
    </xf>
    <xf numFmtId="47" fontId="5" fillId="5" borderId="0" xfId="0" applyNumberFormat="1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47" fontId="5" fillId="0" borderId="1" xfId="0" applyNumberFormat="1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47" fontId="5" fillId="5" borderId="1" xfId="0" applyNumberFormat="1" applyFont="1" applyFill="1" applyBorder="1" applyAlignment="1">
      <alignment horizontal="center" vertical="center"/>
    </xf>
    <xf numFmtId="182" fontId="5" fillId="5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view="pageBreakPreview"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D1"/>
    </sheetView>
  </sheetViews>
  <sheetFormatPr defaultColWidth="9.00390625" defaultRowHeight="13.5"/>
  <cols>
    <col min="1" max="1" width="7.875" style="48" bestFit="1" customWidth="1"/>
    <col min="2" max="2" width="4.125" style="48" bestFit="1" customWidth="1"/>
    <col min="3" max="3" width="16.00390625" style="45" customWidth="1"/>
    <col min="4" max="4" width="14.875" style="45" customWidth="1"/>
    <col min="5" max="5" width="34.625" style="45" bestFit="1" customWidth="1"/>
    <col min="6" max="6" width="7.25390625" style="48" bestFit="1" customWidth="1"/>
    <col min="7" max="10" width="9.125" style="45" bestFit="1" customWidth="1"/>
    <col min="11" max="16" width="9.25390625" style="45" bestFit="1" customWidth="1"/>
    <col min="17" max="17" width="11.00390625" style="45" bestFit="1" customWidth="1"/>
    <col min="18" max="18" width="9.125" style="45" bestFit="1" customWidth="1"/>
    <col min="19" max="19" width="11.00390625" style="45" bestFit="1" customWidth="1"/>
    <col min="20" max="20" width="16.00390625" style="48" customWidth="1"/>
    <col min="21" max="16384" width="9.00390625" style="45" customWidth="1"/>
  </cols>
  <sheetData>
    <row r="1" spans="1:20" s="39" customFormat="1" ht="30" customHeight="1">
      <c r="A1" s="124" t="s">
        <v>299</v>
      </c>
      <c r="B1" s="125"/>
      <c r="C1" s="125"/>
      <c r="D1" s="125"/>
      <c r="E1" s="131" t="s">
        <v>300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T1" s="40"/>
    </row>
    <row r="2" spans="1:20" s="39" customFormat="1" ht="12">
      <c r="A2" s="109" t="s">
        <v>284</v>
      </c>
      <c r="B2" s="109" t="s">
        <v>285</v>
      </c>
      <c r="C2" s="99" t="s">
        <v>286</v>
      </c>
      <c r="D2" s="99" t="s">
        <v>287</v>
      </c>
      <c r="E2" s="99" t="s">
        <v>288</v>
      </c>
      <c r="F2" s="99" t="s">
        <v>289</v>
      </c>
      <c r="G2" s="101" t="s">
        <v>290</v>
      </c>
      <c r="H2" s="102"/>
      <c r="I2" s="102"/>
      <c r="J2" s="102"/>
      <c r="K2" s="102"/>
      <c r="L2" s="102"/>
      <c r="M2" s="102"/>
      <c r="N2" s="102"/>
      <c r="O2" s="102"/>
      <c r="P2" s="103"/>
      <c r="Q2" s="101" t="s">
        <v>291</v>
      </c>
      <c r="R2" s="102"/>
      <c r="S2" s="103"/>
      <c r="T2" s="107" t="s">
        <v>292</v>
      </c>
    </row>
    <row r="3" spans="1:20" s="39" customFormat="1" ht="12">
      <c r="A3" s="110"/>
      <c r="B3" s="110"/>
      <c r="C3" s="100"/>
      <c r="D3" s="100"/>
      <c r="E3" s="100"/>
      <c r="F3" s="100"/>
      <c r="G3" s="104"/>
      <c r="H3" s="105"/>
      <c r="I3" s="105"/>
      <c r="J3" s="105"/>
      <c r="K3" s="105"/>
      <c r="L3" s="105"/>
      <c r="M3" s="105"/>
      <c r="N3" s="105"/>
      <c r="O3" s="105"/>
      <c r="P3" s="106"/>
      <c r="Q3" s="104"/>
      <c r="R3" s="105"/>
      <c r="S3" s="106"/>
      <c r="T3" s="108"/>
    </row>
    <row r="4" spans="1:20" s="42" customFormat="1" ht="15.75" customHeight="1">
      <c r="A4" s="110"/>
      <c r="B4" s="110"/>
      <c r="C4" s="100"/>
      <c r="D4" s="100"/>
      <c r="E4" s="100"/>
      <c r="F4" s="100"/>
      <c r="G4" s="96" t="s">
        <v>293</v>
      </c>
      <c r="H4" s="97" t="s">
        <v>294</v>
      </c>
      <c r="I4" s="96" t="s">
        <v>11</v>
      </c>
      <c r="J4" s="97" t="s">
        <v>13</v>
      </c>
      <c r="K4" s="96" t="s">
        <v>14</v>
      </c>
      <c r="L4" s="97" t="s">
        <v>15</v>
      </c>
      <c r="M4" s="96" t="s">
        <v>16</v>
      </c>
      <c r="N4" s="97" t="s">
        <v>17</v>
      </c>
      <c r="O4" s="96" t="s">
        <v>18</v>
      </c>
      <c r="P4" s="96" t="s">
        <v>281</v>
      </c>
      <c r="Q4" s="41" t="s">
        <v>295</v>
      </c>
      <c r="R4" s="41" t="s">
        <v>296</v>
      </c>
      <c r="S4" s="97" t="s">
        <v>297</v>
      </c>
      <c r="T4" s="108"/>
    </row>
    <row r="5" spans="1:22" s="39" customFormat="1" ht="15" customHeight="1">
      <c r="A5" s="98">
        <v>1</v>
      </c>
      <c r="B5" s="122">
        <v>4</v>
      </c>
      <c r="C5" s="119" t="s">
        <v>170</v>
      </c>
      <c r="D5" s="119" t="s">
        <v>171</v>
      </c>
      <c r="E5" s="119" t="s">
        <v>172</v>
      </c>
      <c r="F5" s="98" t="s">
        <v>20</v>
      </c>
      <c r="G5" s="126">
        <v>0.012462962962963009</v>
      </c>
      <c r="H5" s="126">
        <v>0.0027222222222221815</v>
      </c>
      <c r="I5" s="126">
        <v>0.012395833333333384</v>
      </c>
      <c r="J5" s="126">
        <v>0.002734953703703691</v>
      </c>
      <c r="K5" s="126">
        <v>0.0035902777777777617</v>
      </c>
      <c r="L5" s="126">
        <v>0.002621527777777799</v>
      </c>
      <c r="M5" s="126">
        <v>0.002910879629629659</v>
      </c>
      <c r="N5" s="126">
        <v>0.003569444444444403</v>
      </c>
      <c r="O5" s="126">
        <v>0.002628472222222178</v>
      </c>
      <c r="P5" s="126">
        <v>0.002956018518518455</v>
      </c>
      <c r="Q5" s="127">
        <f>SUM(G5:P5)</f>
        <v>0.04859259259259252</v>
      </c>
      <c r="R5" s="111"/>
      <c r="S5" s="112">
        <f>SUM(Q5,R5)</f>
        <v>0.04859259259259252</v>
      </c>
      <c r="T5" s="112">
        <f>S5-$S$5</f>
        <v>0</v>
      </c>
      <c r="V5" s="44"/>
    </row>
    <row r="6" spans="1:22" s="116" customFormat="1" ht="15" customHeight="1">
      <c r="A6" s="113">
        <v>2</v>
      </c>
      <c r="B6" s="123">
        <v>1</v>
      </c>
      <c r="C6" s="120" t="s">
        <v>173</v>
      </c>
      <c r="D6" s="120" t="s">
        <v>174</v>
      </c>
      <c r="E6" s="120" t="s">
        <v>175</v>
      </c>
      <c r="F6" s="113" t="s">
        <v>20</v>
      </c>
      <c r="G6" s="128">
        <v>0.012423611111111121</v>
      </c>
      <c r="H6" s="128">
        <v>0.002687499999999954</v>
      </c>
      <c r="I6" s="128">
        <v>0.012745370370370379</v>
      </c>
      <c r="J6" s="128">
        <v>0.002725694444444482</v>
      </c>
      <c r="K6" s="128">
        <v>0.0035497685185185146</v>
      </c>
      <c r="L6" s="128">
        <v>0.0026631944444444056</v>
      </c>
      <c r="M6" s="128">
        <v>0.0029097222222221886</v>
      </c>
      <c r="N6" s="128">
        <v>0.003560185185185194</v>
      </c>
      <c r="O6" s="128">
        <v>0.002630787037037008</v>
      </c>
      <c r="P6" s="128">
        <v>0.0028923611111111303</v>
      </c>
      <c r="Q6" s="129">
        <f>SUM(G6:P6)</f>
        <v>0.04878819444444438</v>
      </c>
      <c r="R6" s="114"/>
      <c r="S6" s="115">
        <f>SUM(Q6,R6)</f>
        <v>0.04878819444444438</v>
      </c>
      <c r="T6" s="115">
        <f aca="true" t="shared" si="0" ref="T6:T17">S6-$S$5</f>
        <v>0.00019560185185185652</v>
      </c>
      <c r="V6" s="117"/>
    </row>
    <row r="7" spans="1:22" s="39" customFormat="1" ht="15" customHeight="1">
      <c r="A7" s="98">
        <v>3</v>
      </c>
      <c r="B7" s="122">
        <v>5</v>
      </c>
      <c r="C7" s="119" t="s">
        <v>176</v>
      </c>
      <c r="D7" s="119" t="s">
        <v>177</v>
      </c>
      <c r="E7" s="119" t="s">
        <v>178</v>
      </c>
      <c r="F7" s="98" t="s">
        <v>20</v>
      </c>
      <c r="G7" s="126">
        <v>0.01246412037037048</v>
      </c>
      <c r="H7" s="126">
        <v>0.002768518518518559</v>
      </c>
      <c r="I7" s="126">
        <v>0.012584490740740861</v>
      </c>
      <c r="J7" s="126">
        <v>0.002734953703703691</v>
      </c>
      <c r="K7" s="126">
        <v>0.0036342592592591982</v>
      </c>
      <c r="L7" s="126">
        <v>0.0027129629629629726</v>
      </c>
      <c r="M7" s="126">
        <v>0.0029502314814814357</v>
      </c>
      <c r="N7" s="126">
        <v>0.0035972222222222516</v>
      </c>
      <c r="O7" s="126">
        <v>0.002657407407407386</v>
      </c>
      <c r="P7" s="126">
        <v>0.002951388888888906</v>
      </c>
      <c r="Q7" s="127">
        <f>SUM(G7:P7)</f>
        <v>0.04905555555555574</v>
      </c>
      <c r="R7" s="111"/>
      <c r="S7" s="112">
        <f>SUM(Q7,R7)</f>
        <v>0.04905555555555574</v>
      </c>
      <c r="T7" s="112">
        <f t="shared" si="0"/>
        <v>0.00046296296296322037</v>
      </c>
      <c r="V7" s="44"/>
    </row>
    <row r="8" spans="1:22" s="116" customFormat="1" ht="15" customHeight="1">
      <c r="A8" s="113">
        <v>4</v>
      </c>
      <c r="B8" s="123">
        <v>9</v>
      </c>
      <c r="C8" s="120" t="s">
        <v>179</v>
      </c>
      <c r="D8" s="120" t="s">
        <v>180</v>
      </c>
      <c r="E8" s="120" t="s">
        <v>181</v>
      </c>
      <c r="F8" s="113" t="s">
        <v>20</v>
      </c>
      <c r="G8" s="128">
        <v>0.012679398148148224</v>
      </c>
      <c r="H8" s="128">
        <v>0.0027314814814815014</v>
      </c>
      <c r="I8" s="128">
        <v>0.012811342592592645</v>
      </c>
      <c r="J8" s="128">
        <v>0.0027314814814815014</v>
      </c>
      <c r="K8" s="128">
        <v>0.003725694444444483</v>
      </c>
      <c r="L8" s="128">
        <v>0.0027696759259259185</v>
      </c>
      <c r="M8" s="128">
        <v>0.0030405092592592498</v>
      </c>
      <c r="N8" s="128">
        <v>0.0036469907407407076</v>
      </c>
      <c r="O8" s="128">
        <v>0.002664351851851876</v>
      </c>
      <c r="P8" s="128">
        <v>0.0029166666666666785</v>
      </c>
      <c r="Q8" s="129">
        <f>SUM(G8:P8)</f>
        <v>0.049717592592592785</v>
      </c>
      <c r="R8" s="114"/>
      <c r="S8" s="115">
        <f>SUM(Q8,R8)</f>
        <v>0.049717592592592785</v>
      </c>
      <c r="T8" s="115">
        <f t="shared" si="0"/>
        <v>0.0011250000000002647</v>
      </c>
      <c r="V8" s="117"/>
    </row>
    <row r="9" spans="1:22" s="39" customFormat="1" ht="15" customHeight="1">
      <c r="A9" s="98">
        <v>5</v>
      </c>
      <c r="B9" s="122">
        <v>17</v>
      </c>
      <c r="C9" s="119" t="s">
        <v>182</v>
      </c>
      <c r="D9" s="119" t="s">
        <v>183</v>
      </c>
      <c r="E9" s="119" t="s">
        <v>172</v>
      </c>
      <c r="F9" s="98" t="s">
        <v>20</v>
      </c>
      <c r="G9" s="126">
        <v>0.012712962962962981</v>
      </c>
      <c r="H9" s="126">
        <v>0.002809027777777806</v>
      </c>
      <c r="I9" s="126">
        <v>0.01274537037037049</v>
      </c>
      <c r="J9" s="126">
        <v>0.0027916666666666368</v>
      </c>
      <c r="K9" s="126">
        <v>0.00376851851851856</v>
      </c>
      <c r="L9" s="126">
        <v>0.0027453703703703702</v>
      </c>
      <c r="M9" s="126">
        <v>0.0030381944444444198</v>
      </c>
      <c r="N9" s="126">
        <v>0.0036307870370370088</v>
      </c>
      <c r="O9" s="126">
        <v>0.0026446759259258767</v>
      </c>
      <c r="P9" s="126">
        <v>0.0029687499999999645</v>
      </c>
      <c r="Q9" s="127">
        <f>SUM(G9:P9)</f>
        <v>0.049855324074074114</v>
      </c>
      <c r="R9" s="111"/>
      <c r="S9" s="112">
        <f>SUM(Q9,R9)</f>
        <v>0.049855324074074114</v>
      </c>
      <c r="T9" s="112">
        <f t="shared" si="0"/>
        <v>0.0012627314814815938</v>
      </c>
      <c r="V9" s="44"/>
    </row>
    <row r="10" spans="1:22" s="116" customFormat="1" ht="15" customHeight="1">
      <c r="A10" s="113">
        <v>6</v>
      </c>
      <c r="B10" s="123">
        <v>10</v>
      </c>
      <c r="C10" s="120" t="s">
        <v>21</v>
      </c>
      <c r="D10" s="120" t="s">
        <v>22</v>
      </c>
      <c r="E10" s="120" t="s">
        <v>184</v>
      </c>
      <c r="F10" s="113" t="s">
        <v>20</v>
      </c>
      <c r="G10" s="128">
        <v>0.012956018518518575</v>
      </c>
      <c r="H10" s="128">
        <v>0.0027858796296297283</v>
      </c>
      <c r="I10" s="128">
        <v>0.012755787037037059</v>
      </c>
      <c r="J10" s="128">
        <v>0.002775462962962938</v>
      </c>
      <c r="K10" s="128">
        <v>0.003688657407407425</v>
      </c>
      <c r="L10" s="128">
        <v>0.0026944444444444438</v>
      </c>
      <c r="M10" s="128">
        <v>0.0029780092592592844</v>
      </c>
      <c r="N10" s="128">
        <v>0.003678240740740746</v>
      </c>
      <c r="O10" s="128">
        <v>0.002685185185185124</v>
      </c>
      <c r="P10" s="128">
        <v>0.002976851851851814</v>
      </c>
      <c r="Q10" s="129">
        <f>SUM(G10:P10)</f>
        <v>0.04997453703703714</v>
      </c>
      <c r="R10" s="114"/>
      <c r="S10" s="115">
        <f>SUM(Q10,R10)</f>
        <v>0.04997453703703714</v>
      </c>
      <c r="T10" s="115">
        <f t="shared" si="0"/>
        <v>0.001381944444444616</v>
      </c>
      <c r="V10" s="117"/>
    </row>
    <row r="11" spans="1:22" s="39" customFormat="1" ht="15" customHeight="1">
      <c r="A11" s="98">
        <v>7</v>
      </c>
      <c r="B11" s="122">
        <v>13</v>
      </c>
      <c r="C11" s="119" t="s">
        <v>185</v>
      </c>
      <c r="D11" s="119" t="s">
        <v>186</v>
      </c>
      <c r="E11" s="119" t="s">
        <v>187</v>
      </c>
      <c r="F11" s="98" t="s">
        <v>20</v>
      </c>
      <c r="G11" s="126">
        <v>0.012716435185185282</v>
      </c>
      <c r="H11" s="126">
        <v>0.002777777777777768</v>
      </c>
      <c r="I11" s="126">
        <v>0.01272569444444449</v>
      </c>
      <c r="J11" s="126">
        <v>0.00276157407407418</v>
      </c>
      <c r="K11" s="126">
        <v>0.003806712962962977</v>
      </c>
      <c r="L11" s="126">
        <v>0.0027881944444444473</v>
      </c>
      <c r="M11" s="126">
        <v>0.0030775462962964184</v>
      </c>
      <c r="N11" s="126">
        <v>0.0037083333333333135</v>
      </c>
      <c r="O11" s="126">
        <v>0.002704861111111123</v>
      </c>
      <c r="P11" s="126">
        <v>0.0029641203703705266</v>
      </c>
      <c r="Q11" s="127">
        <f>SUM(G11:P11)</f>
        <v>0.05003125000000053</v>
      </c>
      <c r="R11" s="111"/>
      <c r="S11" s="112">
        <f>SUM(Q11,R11)</f>
        <v>0.05003125000000053</v>
      </c>
      <c r="T11" s="112">
        <f t="shared" si="0"/>
        <v>0.001438657407408006</v>
      </c>
      <c r="V11" s="44"/>
    </row>
    <row r="12" spans="1:22" s="116" customFormat="1" ht="15" customHeight="1">
      <c r="A12" s="113">
        <v>8</v>
      </c>
      <c r="B12" s="123">
        <v>6</v>
      </c>
      <c r="C12" s="120" t="s">
        <v>188</v>
      </c>
      <c r="D12" s="120" t="s">
        <v>189</v>
      </c>
      <c r="E12" s="120" t="s">
        <v>190</v>
      </c>
      <c r="F12" s="113" t="s">
        <v>20</v>
      </c>
      <c r="G12" s="128">
        <v>0.012989583333333443</v>
      </c>
      <c r="H12" s="128">
        <v>0.002730324074074031</v>
      </c>
      <c r="I12" s="128">
        <v>0.012929398148148197</v>
      </c>
      <c r="J12" s="128">
        <v>0.002723379629629652</v>
      </c>
      <c r="K12" s="128">
        <v>0.003598379629629611</v>
      </c>
      <c r="L12" s="128">
        <v>0.0026608796296295756</v>
      </c>
      <c r="M12" s="128">
        <v>0.003223379629629597</v>
      </c>
      <c r="N12" s="128">
        <v>0.003680555555555576</v>
      </c>
      <c r="O12" s="128">
        <v>0.002673611111111085</v>
      </c>
      <c r="P12" s="128">
        <v>0.0029386574074073968</v>
      </c>
      <c r="Q12" s="129">
        <f>SUM(G12:P12)</f>
        <v>0.050148148148148164</v>
      </c>
      <c r="R12" s="114"/>
      <c r="S12" s="115">
        <f>SUM(Q12,R12)</f>
        <v>0.050148148148148164</v>
      </c>
      <c r="T12" s="115">
        <f t="shared" si="0"/>
        <v>0.0015555555555556433</v>
      </c>
      <c r="V12" s="117"/>
    </row>
    <row r="13" spans="1:22" s="39" customFormat="1" ht="15" customHeight="1">
      <c r="A13" s="98">
        <v>9</v>
      </c>
      <c r="B13" s="122">
        <v>15</v>
      </c>
      <c r="C13" s="119" t="s">
        <v>191</v>
      </c>
      <c r="D13" s="119" t="s">
        <v>192</v>
      </c>
      <c r="E13" s="119" t="s">
        <v>193</v>
      </c>
      <c r="F13" s="98" t="s">
        <v>20</v>
      </c>
      <c r="G13" s="126">
        <v>0.013200231481481528</v>
      </c>
      <c r="H13" s="126">
        <v>0.0027511574074073897</v>
      </c>
      <c r="I13" s="126">
        <v>0.013140046296296393</v>
      </c>
      <c r="J13" s="126">
        <v>0.002806712962962976</v>
      </c>
      <c r="K13" s="126">
        <v>0.003747685185185201</v>
      </c>
      <c r="L13" s="126">
        <v>0.002732638888888861</v>
      </c>
      <c r="M13" s="126">
        <v>0.0030370370370370603</v>
      </c>
      <c r="N13" s="126">
        <v>0.0036990740740741046</v>
      </c>
      <c r="O13" s="126">
        <v>0.002702546296296293</v>
      </c>
      <c r="P13" s="126">
        <v>0.002949074074074187</v>
      </c>
      <c r="Q13" s="127">
        <f>SUM(G13:P13)</f>
        <v>0.050766203703703994</v>
      </c>
      <c r="R13" s="111"/>
      <c r="S13" s="112">
        <f>SUM(Q13,R13)</f>
        <v>0.050766203703703994</v>
      </c>
      <c r="T13" s="112">
        <f t="shared" si="0"/>
        <v>0.002173611111111473</v>
      </c>
      <c r="V13" s="44"/>
    </row>
    <row r="14" spans="1:22" s="116" customFormat="1" ht="15" customHeight="1">
      <c r="A14" s="113">
        <v>10</v>
      </c>
      <c r="B14" s="123">
        <v>12</v>
      </c>
      <c r="C14" s="120" t="s">
        <v>194</v>
      </c>
      <c r="D14" s="120" t="s">
        <v>195</v>
      </c>
      <c r="E14" s="120" t="s">
        <v>196</v>
      </c>
      <c r="F14" s="113" t="s">
        <v>20</v>
      </c>
      <c r="G14" s="128">
        <v>0.01288773148148159</v>
      </c>
      <c r="H14" s="128">
        <v>0.002802083333333427</v>
      </c>
      <c r="I14" s="128">
        <v>0.012908564814814838</v>
      </c>
      <c r="J14" s="128">
        <v>0.002815972222222296</v>
      </c>
      <c r="K14" s="128">
        <v>0.0038958333333333206</v>
      </c>
      <c r="L14" s="128">
        <v>0.0027881944444444473</v>
      </c>
      <c r="M14" s="128">
        <v>0.0031446759259260437</v>
      </c>
      <c r="N14" s="128">
        <v>0.0037766203703704093</v>
      </c>
      <c r="O14" s="128">
        <v>0.002777777777777768</v>
      </c>
      <c r="P14" s="128">
        <v>0.003019675925925891</v>
      </c>
      <c r="Q14" s="129">
        <f>SUM(G14:P14)</f>
        <v>0.05081712962963003</v>
      </c>
      <c r="R14" s="114"/>
      <c r="S14" s="115">
        <f>SUM(Q14,R14)</f>
        <v>0.05081712962963003</v>
      </c>
      <c r="T14" s="115">
        <f t="shared" si="0"/>
        <v>0.0022245370370375106</v>
      </c>
      <c r="V14" s="117"/>
    </row>
    <row r="15" spans="1:22" s="39" customFormat="1" ht="15" customHeight="1">
      <c r="A15" s="98">
        <v>11</v>
      </c>
      <c r="B15" s="122">
        <v>11</v>
      </c>
      <c r="C15" s="119" t="s">
        <v>197</v>
      </c>
      <c r="D15" s="119" t="s">
        <v>198</v>
      </c>
      <c r="E15" s="119" t="s">
        <v>199</v>
      </c>
      <c r="F15" s="98" t="s">
        <v>20</v>
      </c>
      <c r="G15" s="126">
        <v>0.013143518518518582</v>
      </c>
      <c r="H15" s="126">
        <v>0.0028472222222223342</v>
      </c>
      <c r="I15" s="126">
        <v>0.012847222222222343</v>
      </c>
      <c r="J15" s="126">
        <v>0.0028055555555556166</v>
      </c>
      <c r="K15" s="126">
        <v>0.003745370370370371</v>
      </c>
      <c r="L15" s="126">
        <v>0.002773148148148108</v>
      </c>
      <c r="M15" s="126">
        <v>0.003067129629629739</v>
      </c>
      <c r="N15" s="126">
        <v>0.0037442129629629006</v>
      </c>
      <c r="O15" s="126">
        <v>0.0027453703703703702</v>
      </c>
      <c r="P15" s="126">
        <v>0.0031226851851852144</v>
      </c>
      <c r="Q15" s="127">
        <f>SUM(G15:P15)</f>
        <v>0.05084143518518558</v>
      </c>
      <c r="R15" s="111"/>
      <c r="S15" s="112">
        <f>SUM(Q15,R15)</f>
        <v>0.05084143518518558</v>
      </c>
      <c r="T15" s="112">
        <f t="shared" si="0"/>
        <v>0.002248842592593059</v>
      </c>
      <c r="V15" s="44"/>
    </row>
    <row r="16" spans="1:22" s="116" customFormat="1" ht="15" customHeight="1">
      <c r="A16" s="113">
        <v>12</v>
      </c>
      <c r="B16" s="123">
        <v>16</v>
      </c>
      <c r="C16" s="120" t="s">
        <v>200</v>
      </c>
      <c r="D16" s="120" t="s">
        <v>201</v>
      </c>
      <c r="E16" s="120" t="s">
        <v>202</v>
      </c>
      <c r="F16" s="113" t="s">
        <v>20</v>
      </c>
      <c r="G16" s="128">
        <v>0.012957175925926046</v>
      </c>
      <c r="H16" s="128">
        <v>0.0028263888888888644</v>
      </c>
      <c r="I16" s="128">
        <v>0.013166666666666771</v>
      </c>
      <c r="J16" s="128">
        <v>0.0028784722222222614</v>
      </c>
      <c r="K16" s="128">
        <v>0.0038622685185184524</v>
      </c>
      <c r="L16" s="128">
        <v>0.002784722222222258</v>
      </c>
      <c r="M16" s="128">
        <v>0.0031747685185185004</v>
      </c>
      <c r="N16" s="128">
        <v>0.0037650462962962594</v>
      </c>
      <c r="O16" s="128">
        <v>0.0027175925925926325</v>
      </c>
      <c r="P16" s="128">
        <v>0.003005787037037133</v>
      </c>
      <c r="Q16" s="129">
        <f>SUM(G16:P16)</f>
        <v>0.05113888888888918</v>
      </c>
      <c r="R16" s="114"/>
      <c r="S16" s="115">
        <f>SUM(Q16,R16)</f>
        <v>0.05113888888888918</v>
      </c>
      <c r="T16" s="115">
        <f t="shared" si="0"/>
        <v>0.0025462962962966573</v>
      </c>
      <c r="V16" s="117"/>
    </row>
    <row r="17" spans="1:22" s="39" customFormat="1" ht="15" customHeight="1">
      <c r="A17" s="98">
        <v>13</v>
      </c>
      <c r="B17" s="122">
        <v>14</v>
      </c>
      <c r="C17" s="119" t="s">
        <v>203</v>
      </c>
      <c r="D17" s="119" t="s">
        <v>204</v>
      </c>
      <c r="E17" s="119" t="s">
        <v>205</v>
      </c>
      <c r="F17" s="98" t="s">
        <v>20</v>
      </c>
      <c r="G17" s="126">
        <v>0.013134259259259373</v>
      </c>
      <c r="H17" s="126">
        <v>0.0029907407407406827</v>
      </c>
      <c r="I17" s="126">
        <v>0.013718750000000113</v>
      </c>
      <c r="J17" s="126">
        <v>0.0029710648148147945</v>
      </c>
      <c r="K17" s="126">
        <v>0.003932870370370378</v>
      </c>
      <c r="L17" s="126">
        <v>0.002858796296296262</v>
      </c>
      <c r="M17" s="126">
        <v>0.0032465277777777857</v>
      </c>
      <c r="N17" s="126">
        <v>0.0038888888888888307</v>
      </c>
      <c r="O17" s="126">
        <v>0.0028125</v>
      </c>
      <c r="P17" s="126">
        <v>0.0031400462962963838</v>
      </c>
      <c r="Q17" s="127">
        <f>SUM(G17:P17)</f>
        <v>0.052694444444444606</v>
      </c>
      <c r="R17" s="111"/>
      <c r="S17" s="112">
        <f>SUM(Q17,R17)</f>
        <v>0.052694444444444606</v>
      </c>
      <c r="T17" s="112">
        <f t="shared" si="0"/>
        <v>0.0041018518518520855</v>
      </c>
      <c r="V17" s="44"/>
    </row>
    <row r="18" spans="1:22" s="116" customFormat="1" ht="15" customHeight="1">
      <c r="A18" s="113"/>
      <c r="B18" s="123">
        <v>3</v>
      </c>
      <c r="C18" s="120" t="s">
        <v>206</v>
      </c>
      <c r="D18" s="120" t="s">
        <v>207</v>
      </c>
      <c r="E18" s="120" t="s">
        <v>208</v>
      </c>
      <c r="F18" s="113" t="s">
        <v>20</v>
      </c>
      <c r="G18" s="128">
        <v>0.012483796296296368</v>
      </c>
      <c r="H18" s="128">
        <v>0.0029027777777778097</v>
      </c>
      <c r="I18" s="128">
        <v>0.012502314814814897</v>
      </c>
      <c r="J18" s="128">
        <v>0.0027407407407407103</v>
      </c>
      <c r="K18" s="128">
        <v>0.003718749999999993</v>
      </c>
      <c r="L18" s="128">
        <v>0.002721064814814822</v>
      </c>
      <c r="M18" s="128">
        <v>0.0029502314814814357</v>
      </c>
      <c r="N18" s="128">
        <v>0.0036365740740740282</v>
      </c>
      <c r="O18" s="128" t="s">
        <v>0</v>
      </c>
      <c r="P18" s="128" t="s">
        <v>0</v>
      </c>
      <c r="Q18" s="129"/>
      <c r="R18" s="114"/>
      <c r="S18" s="115" t="s">
        <v>298</v>
      </c>
      <c r="T18" s="115"/>
      <c r="V18" s="117"/>
    </row>
    <row r="19" spans="1:22" s="39" customFormat="1" ht="15" customHeight="1">
      <c r="A19" s="98"/>
      <c r="B19" s="122">
        <v>19</v>
      </c>
      <c r="C19" s="119" t="s">
        <v>209</v>
      </c>
      <c r="D19" s="119" t="s">
        <v>210</v>
      </c>
      <c r="E19" s="119" t="s">
        <v>211</v>
      </c>
      <c r="F19" s="98" t="s">
        <v>20</v>
      </c>
      <c r="G19" s="126">
        <v>0.013107638888888995</v>
      </c>
      <c r="H19" s="126">
        <v>0.002861111111111092</v>
      </c>
      <c r="I19" s="126">
        <v>0.013576388888888902</v>
      </c>
      <c r="J19" s="126">
        <v>0.002972222222222265</v>
      </c>
      <c r="K19" s="126" t="s">
        <v>0</v>
      </c>
      <c r="L19" s="126" t="s">
        <v>0</v>
      </c>
      <c r="M19" s="126" t="s">
        <v>0</v>
      </c>
      <c r="N19" s="126" t="s">
        <v>0</v>
      </c>
      <c r="O19" s="126" t="s">
        <v>0</v>
      </c>
      <c r="P19" s="126" t="s">
        <v>0</v>
      </c>
      <c r="Q19" s="127"/>
      <c r="R19" s="111"/>
      <c r="S19" s="112" t="s">
        <v>298</v>
      </c>
      <c r="T19" s="112"/>
      <c r="V19" s="44"/>
    </row>
    <row r="20" spans="1:22" s="116" customFormat="1" ht="15" customHeight="1">
      <c r="A20" s="113"/>
      <c r="B20" s="123">
        <v>2</v>
      </c>
      <c r="C20" s="120" t="s">
        <v>212</v>
      </c>
      <c r="D20" s="120" t="s">
        <v>213</v>
      </c>
      <c r="E20" s="120" t="s">
        <v>214</v>
      </c>
      <c r="F20" s="113" t="s">
        <v>20</v>
      </c>
      <c r="G20" s="128">
        <v>0.012570601851851881</v>
      </c>
      <c r="H20" s="128">
        <v>0.002666666666666706</v>
      </c>
      <c r="I20" s="128" t="s">
        <v>0</v>
      </c>
      <c r="J20" s="128" t="s">
        <v>0</v>
      </c>
      <c r="K20" s="128" t="s">
        <v>0</v>
      </c>
      <c r="L20" s="128" t="s">
        <v>0</v>
      </c>
      <c r="M20" s="128" t="s">
        <v>0</v>
      </c>
      <c r="N20" s="128" t="s">
        <v>0</v>
      </c>
      <c r="O20" s="128" t="s">
        <v>0</v>
      </c>
      <c r="P20" s="128" t="s">
        <v>0</v>
      </c>
      <c r="Q20" s="129"/>
      <c r="R20" s="114"/>
      <c r="S20" s="115" t="s">
        <v>298</v>
      </c>
      <c r="T20" s="115"/>
      <c r="V20" s="117"/>
    </row>
    <row r="21" spans="1:22" s="39" customFormat="1" ht="15" customHeight="1">
      <c r="A21" s="98"/>
      <c r="B21" s="122">
        <v>18</v>
      </c>
      <c r="C21" s="119" t="s">
        <v>215</v>
      </c>
      <c r="D21" s="119" t="s">
        <v>216</v>
      </c>
      <c r="E21" s="119" t="s">
        <v>217</v>
      </c>
      <c r="F21" s="98" t="s">
        <v>20</v>
      </c>
      <c r="G21" s="126">
        <v>0.012973379629629744</v>
      </c>
      <c r="H21" s="126" t="s">
        <v>0</v>
      </c>
      <c r="I21" s="126" t="s">
        <v>0</v>
      </c>
      <c r="J21" s="126" t="s">
        <v>0</v>
      </c>
      <c r="K21" s="126" t="s">
        <v>0</v>
      </c>
      <c r="L21" s="126" t="s">
        <v>0</v>
      </c>
      <c r="M21" s="126" t="s">
        <v>0</v>
      </c>
      <c r="N21" s="126" t="s">
        <v>0</v>
      </c>
      <c r="O21" s="126" t="s">
        <v>0</v>
      </c>
      <c r="P21" s="126" t="s">
        <v>0</v>
      </c>
      <c r="Q21" s="127"/>
      <c r="R21" s="111"/>
      <c r="S21" s="112" t="s">
        <v>298</v>
      </c>
      <c r="T21" s="112"/>
      <c r="V21" s="44"/>
    </row>
    <row r="22" spans="1:22" s="116" customFormat="1" ht="15" customHeight="1">
      <c r="A22" s="113"/>
      <c r="B22" s="123">
        <v>20</v>
      </c>
      <c r="C22" s="120" t="s">
        <v>218</v>
      </c>
      <c r="D22" s="120" t="s">
        <v>219</v>
      </c>
      <c r="E22" s="120" t="s">
        <v>220</v>
      </c>
      <c r="F22" s="113" t="s">
        <v>20</v>
      </c>
      <c r="G22" s="128">
        <v>0.013363425925925876</v>
      </c>
      <c r="H22" s="128" t="s">
        <v>0</v>
      </c>
      <c r="I22" s="128" t="s">
        <v>0</v>
      </c>
      <c r="J22" s="128" t="s">
        <v>0</v>
      </c>
      <c r="K22" s="128" t="s">
        <v>0</v>
      </c>
      <c r="L22" s="128" t="s">
        <v>0</v>
      </c>
      <c r="M22" s="128" t="s">
        <v>0</v>
      </c>
      <c r="N22" s="128" t="s">
        <v>0</v>
      </c>
      <c r="O22" s="128" t="s">
        <v>0</v>
      </c>
      <c r="P22" s="128" t="s">
        <v>0</v>
      </c>
      <c r="Q22" s="129"/>
      <c r="R22" s="114"/>
      <c r="S22" s="115" t="s">
        <v>298</v>
      </c>
      <c r="T22" s="115"/>
      <c r="V22" s="117"/>
    </row>
    <row r="23" spans="1:22" s="39" customFormat="1" ht="15" customHeight="1">
      <c r="A23" s="98"/>
      <c r="B23" s="122">
        <v>7</v>
      </c>
      <c r="C23" s="119" t="s">
        <v>221</v>
      </c>
      <c r="D23" s="119" t="s">
        <v>222</v>
      </c>
      <c r="E23" s="119" t="s">
        <v>181</v>
      </c>
      <c r="F23" s="98" t="s">
        <v>20</v>
      </c>
      <c r="G23" s="126" t="s">
        <v>0</v>
      </c>
      <c r="H23" s="126" t="s">
        <v>0</v>
      </c>
      <c r="I23" s="126" t="s">
        <v>0</v>
      </c>
      <c r="J23" s="126" t="s">
        <v>0</v>
      </c>
      <c r="K23" s="126" t="s">
        <v>0</v>
      </c>
      <c r="L23" s="126" t="s">
        <v>0</v>
      </c>
      <c r="M23" s="126" t="s">
        <v>0</v>
      </c>
      <c r="N23" s="126" t="s">
        <v>0</v>
      </c>
      <c r="O23" s="126" t="s">
        <v>0</v>
      </c>
      <c r="P23" s="126" t="s">
        <v>0</v>
      </c>
      <c r="Q23" s="127"/>
      <c r="R23" s="111"/>
      <c r="S23" s="112" t="s">
        <v>298</v>
      </c>
      <c r="T23" s="112"/>
      <c r="V23" s="44"/>
    </row>
    <row r="24" spans="1:22" s="116" customFormat="1" ht="15" customHeight="1">
      <c r="A24" s="113"/>
      <c r="B24" s="123">
        <v>8</v>
      </c>
      <c r="C24" s="120" t="s">
        <v>223</v>
      </c>
      <c r="D24" s="120" t="s">
        <v>224</v>
      </c>
      <c r="E24" s="120" t="s">
        <v>225</v>
      </c>
      <c r="F24" s="113" t="s">
        <v>20</v>
      </c>
      <c r="G24" s="128" t="s">
        <v>0</v>
      </c>
      <c r="H24" s="128" t="s">
        <v>0</v>
      </c>
      <c r="I24" s="128" t="s">
        <v>0</v>
      </c>
      <c r="J24" s="128" t="s">
        <v>0</v>
      </c>
      <c r="K24" s="128" t="s">
        <v>0</v>
      </c>
      <c r="L24" s="128" t="s">
        <v>0</v>
      </c>
      <c r="M24" s="128" t="s">
        <v>0</v>
      </c>
      <c r="N24" s="128" t="s">
        <v>0</v>
      </c>
      <c r="O24" s="128" t="s">
        <v>0</v>
      </c>
      <c r="P24" s="128" t="s">
        <v>0</v>
      </c>
      <c r="Q24" s="129"/>
      <c r="R24" s="114"/>
      <c r="S24" s="115" t="s">
        <v>298</v>
      </c>
      <c r="T24" s="115"/>
      <c r="V24" s="117"/>
    </row>
    <row r="25" spans="1:22" s="39" customFormat="1" ht="15" customHeight="1">
      <c r="A25" s="98"/>
      <c r="B25" s="122">
        <v>21</v>
      </c>
      <c r="C25" s="119" t="s">
        <v>226</v>
      </c>
      <c r="D25" s="119" t="s">
        <v>227</v>
      </c>
      <c r="E25" s="119" t="s">
        <v>228</v>
      </c>
      <c r="F25" s="98" t="s">
        <v>20</v>
      </c>
      <c r="G25" s="126" t="s">
        <v>0</v>
      </c>
      <c r="H25" s="126" t="s">
        <v>0</v>
      </c>
      <c r="I25" s="126" t="s">
        <v>0</v>
      </c>
      <c r="J25" s="126" t="s">
        <v>0</v>
      </c>
      <c r="K25" s="126" t="s">
        <v>0</v>
      </c>
      <c r="L25" s="126" t="s">
        <v>0</v>
      </c>
      <c r="M25" s="126" t="s">
        <v>0</v>
      </c>
      <c r="N25" s="126" t="s">
        <v>0</v>
      </c>
      <c r="O25" s="126" t="s">
        <v>0</v>
      </c>
      <c r="P25" s="126" t="s">
        <v>0</v>
      </c>
      <c r="Q25" s="127"/>
      <c r="R25" s="111"/>
      <c r="S25" s="112"/>
      <c r="T25" s="112"/>
      <c r="V25" s="44"/>
    </row>
    <row r="26" spans="1:22" s="116" customFormat="1" ht="15" customHeight="1">
      <c r="A26" s="113"/>
      <c r="B26" s="123"/>
      <c r="C26" s="120"/>
      <c r="D26" s="120"/>
      <c r="E26" s="120"/>
      <c r="F26" s="113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/>
      <c r="R26" s="114"/>
      <c r="S26" s="115"/>
      <c r="T26" s="115"/>
      <c r="V26" s="117"/>
    </row>
    <row r="27" spans="1:22" s="39" customFormat="1" ht="15" customHeight="1">
      <c r="A27" s="98">
        <v>1</v>
      </c>
      <c r="B27" s="122">
        <v>25</v>
      </c>
      <c r="C27" s="119" t="s">
        <v>229</v>
      </c>
      <c r="D27" s="119" t="s">
        <v>230</v>
      </c>
      <c r="E27" s="119" t="s">
        <v>231</v>
      </c>
      <c r="F27" s="98" t="s">
        <v>49</v>
      </c>
      <c r="G27" s="126">
        <v>0.012987268518518502</v>
      </c>
      <c r="H27" s="126">
        <v>0.002856481481481432</v>
      </c>
      <c r="I27" s="126">
        <v>0.013149305555555602</v>
      </c>
      <c r="J27" s="126">
        <v>0.002899305555555509</v>
      </c>
      <c r="K27" s="126">
        <v>0.003917824074074039</v>
      </c>
      <c r="L27" s="126">
        <v>0.002881944444444451</v>
      </c>
      <c r="M27" s="126">
        <v>0.0033009259259259016</v>
      </c>
      <c r="N27" s="126">
        <v>0.003968749999999965</v>
      </c>
      <c r="O27" s="126">
        <v>0.002881944444444451</v>
      </c>
      <c r="P27" s="126">
        <v>0.003211805555555558</v>
      </c>
      <c r="Q27" s="127">
        <f>SUM(G27:P27)</f>
        <v>0.05205555555555541</v>
      </c>
      <c r="R27" s="111"/>
      <c r="S27" s="112">
        <f>SUM(Q27,R27)</f>
        <v>0.05205555555555541</v>
      </c>
      <c r="T27" s="112">
        <f>S27-$S$27</f>
        <v>0</v>
      </c>
      <c r="V27" s="44"/>
    </row>
    <row r="28" spans="1:22" s="116" customFormat="1" ht="15" customHeight="1">
      <c r="A28" s="113">
        <v>2</v>
      </c>
      <c r="B28" s="123">
        <v>29</v>
      </c>
      <c r="C28" s="120" t="s">
        <v>232</v>
      </c>
      <c r="D28" s="120" t="s">
        <v>233</v>
      </c>
      <c r="E28" s="120" t="s">
        <v>234</v>
      </c>
      <c r="F28" s="113" t="s">
        <v>49</v>
      </c>
      <c r="G28" s="128">
        <v>0.013427083333333312</v>
      </c>
      <c r="H28" s="128">
        <v>0.002946759259259246</v>
      </c>
      <c r="I28" s="128">
        <v>0.013616898148148149</v>
      </c>
      <c r="J28" s="128">
        <v>0.0029976851851851727</v>
      </c>
      <c r="K28" s="128">
        <v>0.004001157407407474</v>
      </c>
      <c r="L28" s="128">
        <v>0.0030798611111111374</v>
      </c>
      <c r="M28" s="128">
        <v>0.0034374999999999822</v>
      </c>
      <c r="N28" s="128">
        <v>0.0038738425925926023</v>
      </c>
      <c r="O28" s="128">
        <v>0.0029143518518518485</v>
      </c>
      <c r="P28" s="128">
        <v>0.003223379629629597</v>
      </c>
      <c r="Q28" s="129">
        <f>SUM(G28:P28)</f>
        <v>0.05351851851851852</v>
      </c>
      <c r="R28" s="114"/>
      <c r="S28" s="115">
        <f>SUM(Q28,R28)</f>
        <v>0.05351851851851852</v>
      </c>
      <c r="T28" s="115">
        <f>S28-$S$27</f>
        <v>0.0014629629629631102</v>
      </c>
      <c r="V28" s="117"/>
    </row>
    <row r="29" spans="1:22" s="39" customFormat="1" ht="15" customHeight="1">
      <c r="A29" s="98">
        <v>3</v>
      </c>
      <c r="B29" s="122">
        <v>22</v>
      </c>
      <c r="C29" s="119" t="s">
        <v>235</v>
      </c>
      <c r="D29" s="119" t="s">
        <v>25</v>
      </c>
      <c r="E29" s="119" t="s">
        <v>236</v>
      </c>
      <c r="F29" s="98" t="s">
        <v>49</v>
      </c>
      <c r="G29" s="126">
        <v>0.013525462962962864</v>
      </c>
      <c r="H29" s="126">
        <v>0.0031724537037036704</v>
      </c>
      <c r="I29" s="126">
        <v>0.013710648148148263</v>
      </c>
      <c r="J29" s="126">
        <v>0.003057870370370308</v>
      </c>
      <c r="K29" s="126">
        <v>0.004035879629629702</v>
      </c>
      <c r="L29" s="126">
        <v>0.002974537037036984</v>
      </c>
      <c r="M29" s="126">
        <v>0.0032418981481481257</v>
      </c>
      <c r="N29" s="126">
        <v>0.0040590277777777795</v>
      </c>
      <c r="O29" s="126">
        <v>0.003005787037037022</v>
      </c>
      <c r="P29" s="126">
        <v>0.0032465277777777857</v>
      </c>
      <c r="Q29" s="127">
        <f>SUM(G29:P29)</f>
        <v>0.054030092592592505</v>
      </c>
      <c r="R29" s="111"/>
      <c r="S29" s="112">
        <f>SUM(Q29,R29)</f>
        <v>0.054030092592592505</v>
      </c>
      <c r="T29" s="112">
        <f>S29-$S$27</f>
        <v>0.001974537037037094</v>
      </c>
      <c r="V29" s="44"/>
    </row>
    <row r="30" spans="1:22" s="116" customFormat="1" ht="15" customHeight="1">
      <c r="A30" s="113">
        <v>4</v>
      </c>
      <c r="B30" s="123">
        <v>24</v>
      </c>
      <c r="C30" s="120" t="s">
        <v>237</v>
      </c>
      <c r="D30" s="120" t="s">
        <v>238</v>
      </c>
      <c r="E30" s="120" t="s">
        <v>239</v>
      </c>
      <c r="F30" s="113" t="s">
        <v>49</v>
      </c>
      <c r="G30" s="128">
        <v>0.013957175925925824</v>
      </c>
      <c r="H30" s="128">
        <v>0.0030821759259259673</v>
      </c>
      <c r="I30" s="128">
        <v>0.013864583333333402</v>
      </c>
      <c r="J30" s="128">
        <v>0.0031250000000000444</v>
      </c>
      <c r="K30" s="128">
        <v>0.004070601851851929</v>
      </c>
      <c r="L30" s="128">
        <v>0.002934027777777737</v>
      </c>
      <c r="M30" s="128">
        <v>0.003315972222222241</v>
      </c>
      <c r="N30" s="128">
        <v>0.004038194444444421</v>
      </c>
      <c r="O30" s="128">
        <v>0.0029004629629629797</v>
      </c>
      <c r="P30" s="128">
        <v>0.0032291666666666163</v>
      </c>
      <c r="Q30" s="129">
        <f>SUM(G30:P30)</f>
        <v>0.05451736111111116</v>
      </c>
      <c r="R30" s="114"/>
      <c r="S30" s="115">
        <f>SUM(Q30,R30)</f>
        <v>0.05451736111111116</v>
      </c>
      <c r="T30" s="115">
        <f>S30-$S$27</f>
        <v>0.0024618055555557516</v>
      </c>
      <c r="V30" s="117"/>
    </row>
    <row r="31" spans="1:22" s="39" customFormat="1" ht="15" customHeight="1">
      <c r="A31" s="98">
        <v>5</v>
      </c>
      <c r="B31" s="122">
        <v>27</v>
      </c>
      <c r="C31" s="119" t="s">
        <v>240</v>
      </c>
      <c r="D31" s="119" t="s">
        <v>241</v>
      </c>
      <c r="E31" s="119" t="s">
        <v>242</v>
      </c>
      <c r="F31" s="98" t="s">
        <v>49</v>
      </c>
      <c r="G31" s="126">
        <v>0.014807870370370346</v>
      </c>
      <c r="H31" s="126">
        <v>0.0030590277777777786</v>
      </c>
      <c r="I31" s="126">
        <v>0.01432291666666663</v>
      </c>
      <c r="J31" s="126">
        <v>0.0031041666666666856</v>
      </c>
      <c r="K31" s="126">
        <v>0.004173611111111253</v>
      </c>
      <c r="L31" s="126">
        <v>0.0031388888888889133</v>
      </c>
      <c r="M31" s="126">
        <v>0.003491898148148098</v>
      </c>
      <c r="N31" s="126">
        <v>0.004137731481481444</v>
      </c>
      <c r="O31" s="126">
        <v>0.0030000000000000027</v>
      </c>
      <c r="P31" s="126">
        <v>0.0032673611111111445</v>
      </c>
      <c r="Q31" s="127">
        <f>SUM(G31:P31)</f>
        <v>0.056503472222222295</v>
      </c>
      <c r="R31" s="111"/>
      <c r="S31" s="112">
        <f>SUM(Q31,R31)</f>
        <v>0.056503472222222295</v>
      </c>
      <c r="T31" s="112">
        <f>S31-$S$27</f>
        <v>0.004447916666666885</v>
      </c>
      <c r="V31" s="44"/>
    </row>
    <row r="32" spans="1:20" s="118" customFormat="1" ht="15" customHeight="1">
      <c r="A32" s="113"/>
      <c r="B32" s="123">
        <v>28</v>
      </c>
      <c r="C32" s="120" t="s">
        <v>243</v>
      </c>
      <c r="D32" s="120" t="s">
        <v>244</v>
      </c>
      <c r="E32" s="120" t="s">
        <v>245</v>
      </c>
      <c r="F32" s="113" t="s">
        <v>49</v>
      </c>
      <c r="G32" s="128">
        <v>0.013861111111111102</v>
      </c>
      <c r="H32" s="128">
        <v>0.0030497685185184586</v>
      </c>
      <c r="I32" s="128" t="s">
        <v>0</v>
      </c>
      <c r="J32" s="128" t="s">
        <v>0</v>
      </c>
      <c r="K32" s="128" t="s">
        <v>0</v>
      </c>
      <c r="L32" s="128" t="s">
        <v>0</v>
      </c>
      <c r="M32" s="128" t="s">
        <v>0</v>
      </c>
      <c r="N32" s="128" t="s">
        <v>0</v>
      </c>
      <c r="O32" s="128" t="s">
        <v>0</v>
      </c>
      <c r="P32" s="128" t="s">
        <v>0</v>
      </c>
      <c r="Q32" s="129"/>
      <c r="R32" s="114"/>
      <c r="S32" s="115" t="s">
        <v>298</v>
      </c>
      <c r="T32" s="115"/>
    </row>
    <row r="33" spans="1:22" s="39" customFormat="1" ht="15" customHeight="1">
      <c r="A33" s="98"/>
      <c r="B33" s="122">
        <v>26</v>
      </c>
      <c r="C33" s="119" t="s">
        <v>246</v>
      </c>
      <c r="D33" s="119" t="s">
        <v>247</v>
      </c>
      <c r="E33" s="119" t="s">
        <v>248</v>
      </c>
      <c r="F33" s="98" t="s">
        <v>49</v>
      </c>
      <c r="G33" s="126">
        <v>0.015362268518518518</v>
      </c>
      <c r="H33" s="126" t="s">
        <v>0</v>
      </c>
      <c r="I33" s="126" t="s">
        <v>0</v>
      </c>
      <c r="J33" s="126" t="s">
        <v>0</v>
      </c>
      <c r="K33" s="126" t="s">
        <v>0</v>
      </c>
      <c r="L33" s="126" t="s">
        <v>0</v>
      </c>
      <c r="M33" s="126" t="s">
        <v>0</v>
      </c>
      <c r="N33" s="126" t="s">
        <v>0</v>
      </c>
      <c r="O33" s="126" t="s">
        <v>0</v>
      </c>
      <c r="P33" s="126" t="s">
        <v>0</v>
      </c>
      <c r="Q33" s="127"/>
      <c r="R33" s="111"/>
      <c r="S33" s="112" t="s">
        <v>298</v>
      </c>
      <c r="T33" s="112"/>
      <c r="V33" s="44"/>
    </row>
    <row r="34" spans="1:22" s="116" customFormat="1" ht="15" customHeight="1">
      <c r="A34" s="113"/>
      <c r="B34" s="123">
        <v>23</v>
      </c>
      <c r="C34" s="120" t="s">
        <v>249</v>
      </c>
      <c r="D34" s="120" t="s">
        <v>250</v>
      </c>
      <c r="E34" s="120" t="s">
        <v>251</v>
      </c>
      <c r="F34" s="113" t="s">
        <v>49</v>
      </c>
      <c r="G34" s="128" t="s">
        <v>0</v>
      </c>
      <c r="H34" s="128" t="s">
        <v>0</v>
      </c>
      <c r="I34" s="128" t="s">
        <v>0</v>
      </c>
      <c r="J34" s="128" t="s">
        <v>0</v>
      </c>
      <c r="K34" s="128" t="s">
        <v>0</v>
      </c>
      <c r="L34" s="128" t="s">
        <v>0</v>
      </c>
      <c r="M34" s="128" t="s">
        <v>0</v>
      </c>
      <c r="N34" s="128" t="s">
        <v>0</v>
      </c>
      <c r="O34" s="128" t="s">
        <v>0</v>
      </c>
      <c r="P34" s="128" t="s">
        <v>0</v>
      </c>
      <c r="Q34" s="129"/>
      <c r="R34" s="114"/>
      <c r="S34" s="115" t="s">
        <v>169</v>
      </c>
      <c r="T34" s="115"/>
      <c r="V34" s="117"/>
    </row>
    <row r="35" spans="1:22" s="39" customFormat="1" ht="15" customHeight="1">
      <c r="A35" s="98"/>
      <c r="B35" s="122"/>
      <c r="C35" s="119"/>
      <c r="D35" s="119"/>
      <c r="E35" s="119"/>
      <c r="F35" s="98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111"/>
      <c r="S35" s="112"/>
      <c r="T35" s="112"/>
      <c r="V35" s="44"/>
    </row>
    <row r="36" spans="1:22" s="116" customFormat="1" ht="15" customHeight="1">
      <c r="A36" s="113">
        <v>1</v>
      </c>
      <c r="B36" s="123">
        <v>33</v>
      </c>
      <c r="C36" s="120" t="s">
        <v>252</v>
      </c>
      <c r="D36" s="120" t="s">
        <v>253</v>
      </c>
      <c r="E36" s="120" t="s">
        <v>254</v>
      </c>
      <c r="F36" s="113" t="s">
        <v>282</v>
      </c>
      <c r="G36" s="128">
        <v>0.012978009259259182</v>
      </c>
      <c r="H36" s="128">
        <v>0.0028414351851852038</v>
      </c>
      <c r="I36" s="128">
        <v>0.01315162037037032</v>
      </c>
      <c r="J36" s="128">
        <v>0.002872685185185131</v>
      </c>
      <c r="K36" s="128">
        <v>0.003856481481481433</v>
      </c>
      <c r="L36" s="128">
        <v>0.002804398148148146</v>
      </c>
      <c r="M36" s="128">
        <v>0.0030659722222221575</v>
      </c>
      <c r="N36" s="128">
        <v>0.0038240740740740353</v>
      </c>
      <c r="O36" s="128">
        <v>0.0027766203703705195</v>
      </c>
      <c r="P36" s="128">
        <v>0.002956018518518455</v>
      </c>
      <c r="Q36" s="129">
        <f>SUM(G36:P36)</f>
        <v>0.051127314814814584</v>
      </c>
      <c r="R36" s="114"/>
      <c r="S36" s="115">
        <f>SUM(Q36,R36)</f>
        <v>0.051127314814814584</v>
      </c>
      <c r="T36" s="115">
        <f>S36-$S$36</f>
        <v>0</v>
      </c>
      <c r="V36" s="117"/>
    </row>
    <row r="37" spans="1:22" s="39" customFormat="1" ht="15" customHeight="1">
      <c r="A37" s="98">
        <v>2</v>
      </c>
      <c r="B37" s="122">
        <v>30</v>
      </c>
      <c r="C37" s="119" t="s">
        <v>255</v>
      </c>
      <c r="D37" s="119" t="s">
        <v>256</v>
      </c>
      <c r="E37" s="119" t="s">
        <v>257</v>
      </c>
      <c r="F37" s="98" t="s">
        <v>282</v>
      </c>
      <c r="G37" s="126">
        <v>0.013053240740740657</v>
      </c>
      <c r="H37" s="126">
        <v>0.0028761574074074314</v>
      </c>
      <c r="I37" s="126">
        <v>0.013142361111111112</v>
      </c>
      <c r="J37" s="126">
        <v>0.0028414351851852038</v>
      </c>
      <c r="K37" s="126">
        <v>0.003815972222222297</v>
      </c>
      <c r="L37" s="126">
        <v>0.002868055555555582</v>
      </c>
      <c r="M37" s="126">
        <v>0.003098379629629666</v>
      </c>
      <c r="N37" s="126">
        <v>0.00375694444444441</v>
      </c>
      <c r="O37" s="126">
        <v>0.0027453703703703702</v>
      </c>
      <c r="P37" s="126">
        <v>0.0029733796296296244</v>
      </c>
      <c r="Q37" s="127">
        <f>SUM(G37:P37)</f>
        <v>0.051171296296296354</v>
      </c>
      <c r="R37" s="111"/>
      <c r="S37" s="112">
        <f>SUM(Q37,R37)</f>
        <v>0.051171296296296354</v>
      </c>
      <c r="T37" s="112">
        <f>S37-$S$36</f>
        <v>4.398148148176961E-05</v>
      </c>
      <c r="V37" s="44"/>
    </row>
    <row r="38" spans="1:22" s="116" customFormat="1" ht="15" customHeight="1">
      <c r="A38" s="113">
        <v>3</v>
      </c>
      <c r="B38" s="123">
        <v>31</v>
      </c>
      <c r="C38" s="120" t="s">
        <v>258</v>
      </c>
      <c r="D38" s="120" t="s">
        <v>259</v>
      </c>
      <c r="E38" s="120" t="s">
        <v>257</v>
      </c>
      <c r="F38" s="113" t="s">
        <v>282</v>
      </c>
      <c r="G38" s="128">
        <v>0.01314699074074066</v>
      </c>
      <c r="H38" s="128">
        <v>0.002879629629629621</v>
      </c>
      <c r="I38" s="128">
        <v>0.013097222222222205</v>
      </c>
      <c r="J38" s="128">
        <v>0.002934027777777737</v>
      </c>
      <c r="K38" s="128">
        <v>0.0038576388888889035</v>
      </c>
      <c r="L38" s="128">
        <v>0.0028437500000000338</v>
      </c>
      <c r="M38" s="128">
        <v>0.0030949074074073657</v>
      </c>
      <c r="N38" s="128">
        <v>0.003702546296296294</v>
      </c>
      <c r="O38" s="128">
        <v>0.0027060185185184826</v>
      </c>
      <c r="P38" s="128">
        <v>0.0029664351851851345</v>
      </c>
      <c r="Q38" s="129">
        <f>SUM(G38:P38)</f>
        <v>0.05122916666666644</v>
      </c>
      <c r="R38" s="114"/>
      <c r="S38" s="115">
        <f>SUM(Q38,R38)</f>
        <v>0.05122916666666644</v>
      </c>
      <c r="T38" s="115">
        <f>S38-$S$36</f>
        <v>0.00010185185185185297</v>
      </c>
      <c r="V38" s="117"/>
    </row>
    <row r="39" spans="1:22" s="39" customFormat="1" ht="15" customHeight="1">
      <c r="A39" s="98">
        <v>4</v>
      </c>
      <c r="B39" s="122">
        <v>34</v>
      </c>
      <c r="C39" s="119" t="s">
        <v>260</v>
      </c>
      <c r="D39" s="121" t="s">
        <v>261</v>
      </c>
      <c r="E39" s="119" t="s">
        <v>262</v>
      </c>
      <c r="F39" s="98" t="s">
        <v>282</v>
      </c>
      <c r="G39" s="126">
        <v>0.01459490740740732</v>
      </c>
      <c r="H39" s="126">
        <v>0.003228009259259257</v>
      </c>
      <c r="I39" s="126">
        <v>0.014582175925925922</v>
      </c>
      <c r="J39" s="126">
        <v>0.003228009259259257</v>
      </c>
      <c r="K39" s="126">
        <v>0.004130787037037065</v>
      </c>
      <c r="L39" s="126">
        <v>0.0030185185185185315</v>
      </c>
      <c r="M39" s="126">
        <v>0.00333217592592594</v>
      </c>
      <c r="N39" s="126">
        <v>0.0040069444444443825</v>
      </c>
      <c r="O39" s="126">
        <v>0.0029849537037037743</v>
      </c>
      <c r="P39" s="126">
        <v>0.0032627314814814845</v>
      </c>
      <c r="Q39" s="127">
        <f>SUM(G39:P39)</f>
        <v>0.056369212962962933</v>
      </c>
      <c r="R39" s="111"/>
      <c r="S39" s="112">
        <f>SUM(Q39,R39)</f>
        <v>0.056369212962962933</v>
      </c>
      <c r="T39" s="112">
        <f>S39-$S$36</f>
        <v>0.0052418981481483495</v>
      </c>
      <c r="V39" s="44"/>
    </row>
    <row r="40" spans="1:22" s="116" customFormat="1" ht="15" customHeight="1">
      <c r="A40" s="113" t="s">
        <v>0</v>
      </c>
      <c r="B40" s="123">
        <v>32</v>
      </c>
      <c r="C40" s="120" t="s">
        <v>263</v>
      </c>
      <c r="D40" s="120" t="s">
        <v>264</v>
      </c>
      <c r="E40" s="120" t="s">
        <v>265</v>
      </c>
      <c r="F40" s="113" t="s">
        <v>282</v>
      </c>
      <c r="G40" s="128" t="s">
        <v>0</v>
      </c>
      <c r="H40" s="128" t="s">
        <v>0</v>
      </c>
      <c r="I40" s="128" t="s">
        <v>0</v>
      </c>
      <c r="J40" s="128" t="s">
        <v>0</v>
      </c>
      <c r="K40" s="128" t="s">
        <v>0</v>
      </c>
      <c r="L40" s="128" t="s">
        <v>0</v>
      </c>
      <c r="M40" s="128" t="s">
        <v>0</v>
      </c>
      <c r="N40" s="128" t="s">
        <v>0</v>
      </c>
      <c r="O40" s="128" t="s">
        <v>0</v>
      </c>
      <c r="P40" s="128" t="s">
        <v>0</v>
      </c>
      <c r="Q40" s="129"/>
      <c r="R40" s="114"/>
      <c r="S40" s="115" t="s">
        <v>298</v>
      </c>
      <c r="T40" s="115"/>
      <c r="V40" s="117"/>
    </row>
    <row r="41" spans="1:22" s="39" customFormat="1" ht="15" customHeight="1">
      <c r="A41" s="98"/>
      <c r="B41" s="122">
        <v>35</v>
      </c>
      <c r="C41" s="119" t="s">
        <v>266</v>
      </c>
      <c r="D41" s="119" t="s">
        <v>267</v>
      </c>
      <c r="E41" s="119" t="s">
        <v>268</v>
      </c>
      <c r="F41" s="98" t="s">
        <v>282</v>
      </c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7"/>
      <c r="R41" s="111"/>
      <c r="S41" s="112" t="s">
        <v>298</v>
      </c>
      <c r="T41" s="112"/>
      <c r="V41" s="44"/>
    </row>
    <row r="42" spans="1:22" s="116" customFormat="1" ht="15" customHeight="1">
      <c r="A42" s="113"/>
      <c r="B42" s="123"/>
      <c r="C42" s="120"/>
      <c r="D42" s="120"/>
      <c r="E42" s="120"/>
      <c r="F42" s="113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14"/>
      <c r="S42" s="115"/>
      <c r="T42" s="115"/>
      <c r="V42" s="117"/>
    </row>
    <row r="43" spans="1:22" s="39" customFormat="1" ht="15" customHeight="1">
      <c r="A43" s="98">
        <v>1</v>
      </c>
      <c r="B43" s="122">
        <v>37</v>
      </c>
      <c r="C43" s="119" t="s">
        <v>269</v>
      </c>
      <c r="D43" s="119" t="s">
        <v>270</v>
      </c>
      <c r="E43" s="119" t="s">
        <v>271</v>
      </c>
      <c r="F43" s="98" t="s">
        <v>283</v>
      </c>
      <c r="G43" s="126">
        <v>0.013135416666666622</v>
      </c>
      <c r="H43" s="126">
        <v>0.0027812499999999574</v>
      </c>
      <c r="I43" s="126">
        <v>0.01331944444444444</v>
      </c>
      <c r="J43" s="126">
        <v>0.002777777777777768</v>
      </c>
      <c r="K43" s="126">
        <v>0.0040046296296296635</v>
      </c>
      <c r="L43" s="126">
        <v>0.0028807870370369804</v>
      </c>
      <c r="M43" s="126">
        <v>0.003275462962962994</v>
      </c>
      <c r="N43" s="126">
        <v>0.0038530092592592435</v>
      </c>
      <c r="O43" s="126">
        <v>0.002804398148148257</v>
      </c>
      <c r="P43" s="126">
        <v>0.0031446759259259327</v>
      </c>
      <c r="Q43" s="127">
        <f>SUM(G43:P43)</f>
        <v>0.05197685185185186</v>
      </c>
      <c r="R43" s="111"/>
      <c r="S43" s="112">
        <f>SUM(Q43,R43)</f>
        <v>0.05197685185185186</v>
      </c>
      <c r="T43" s="112">
        <f>S43-$S$43</f>
        <v>0</v>
      </c>
      <c r="V43" s="44"/>
    </row>
    <row r="44" spans="1:22" s="116" customFormat="1" ht="15" customHeight="1">
      <c r="A44" s="113">
        <v>2</v>
      </c>
      <c r="B44" s="123">
        <v>39</v>
      </c>
      <c r="C44" s="120" t="s">
        <v>272</v>
      </c>
      <c r="D44" s="120" t="s">
        <v>273</v>
      </c>
      <c r="E44" s="120" t="s">
        <v>274</v>
      </c>
      <c r="F44" s="113" t="s">
        <v>283</v>
      </c>
      <c r="G44" s="128">
        <v>0.013828703703703704</v>
      </c>
      <c r="H44" s="128">
        <v>0.002922453703703698</v>
      </c>
      <c r="I44" s="128">
        <v>0.01344907407407403</v>
      </c>
      <c r="J44" s="128">
        <v>0.002917824074074038</v>
      </c>
      <c r="K44" s="128">
        <v>0.003979166666666645</v>
      </c>
      <c r="L44" s="128">
        <v>0.002981481481481474</v>
      </c>
      <c r="M44" s="128">
        <v>0.0033333333333332993</v>
      </c>
      <c r="N44" s="128">
        <v>0.003958333333333286</v>
      </c>
      <c r="O44" s="128">
        <v>0.0029687499999999645</v>
      </c>
      <c r="P44" s="128">
        <v>0.0031817129629629903</v>
      </c>
      <c r="Q44" s="129">
        <f>SUM(G44:P44)</f>
        <v>0.05352083333333313</v>
      </c>
      <c r="R44" s="114"/>
      <c r="S44" s="115">
        <f>SUM(Q44,R44)</f>
        <v>0.05352083333333313</v>
      </c>
      <c r="T44" s="115">
        <f>S44-$S$43</f>
        <v>0.0015439814814812713</v>
      </c>
      <c r="V44" s="117"/>
    </row>
    <row r="45" spans="1:22" s="39" customFormat="1" ht="15" customHeight="1">
      <c r="A45" s="98">
        <v>3</v>
      </c>
      <c r="B45" s="122">
        <v>40</v>
      </c>
      <c r="C45" s="119" t="s">
        <v>275</v>
      </c>
      <c r="D45" s="119" t="s">
        <v>276</v>
      </c>
      <c r="E45" s="119" t="s">
        <v>277</v>
      </c>
      <c r="F45" s="98" t="s">
        <v>283</v>
      </c>
      <c r="G45" s="126">
        <v>0.0147673611111111</v>
      </c>
      <c r="H45" s="126">
        <v>0.0031701388888888404</v>
      </c>
      <c r="I45" s="126">
        <v>0.014679398148148115</v>
      </c>
      <c r="J45" s="126">
        <v>0.003105324074074045</v>
      </c>
      <c r="K45" s="126">
        <v>0.004386574074074057</v>
      </c>
      <c r="L45" s="126">
        <v>0.003297453703703712</v>
      </c>
      <c r="M45" s="126">
        <v>0.0035277777777777963</v>
      </c>
      <c r="N45" s="126">
        <v>0.004131944444444424</v>
      </c>
      <c r="O45" s="126">
        <v>0.003107638888888875</v>
      </c>
      <c r="P45" s="126">
        <v>0.0033553240740740176</v>
      </c>
      <c r="Q45" s="127">
        <f>SUM(G45:P45)</f>
        <v>0.05752893518518498</v>
      </c>
      <c r="R45" s="111"/>
      <c r="S45" s="112">
        <f>SUM(Q45,R45)</f>
        <v>0.05752893518518498</v>
      </c>
      <c r="T45" s="112">
        <f>S45-$S$43</f>
        <v>0.005552083333333124</v>
      </c>
      <c r="V45" s="44"/>
    </row>
    <row r="46" spans="1:22" s="116" customFormat="1" ht="15" customHeight="1">
      <c r="A46" s="113"/>
      <c r="B46" s="123">
        <v>38</v>
      </c>
      <c r="C46" s="120" t="s">
        <v>278</v>
      </c>
      <c r="D46" s="120" t="s">
        <v>279</v>
      </c>
      <c r="E46" s="120" t="s">
        <v>280</v>
      </c>
      <c r="F46" s="113" t="s">
        <v>283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29"/>
      <c r="R46" s="114"/>
      <c r="S46" s="115" t="s">
        <v>298</v>
      </c>
      <c r="T46" s="115"/>
      <c r="V46" s="117"/>
    </row>
    <row r="47" spans="1:20" s="47" customFormat="1" ht="12">
      <c r="A47" s="46"/>
      <c r="B47" s="46"/>
      <c r="F47" s="46"/>
      <c r="T47" s="46"/>
    </row>
  </sheetData>
  <sheetProtection/>
  <mergeCells count="11">
    <mergeCell ref="A1:D1"/>
    <mergeCell ref="E1:P1"/>
    <mergeCell ref="A2:A4"/>
    <mergeCell ref="B2:B4"/>
    <mergeCell ref="C2:C4"/>
    <mergeCell ref="D2:D4"/>
    <mergeCell ref="E2:E4"/>
    <mergeCell ref="F2:F4"/>
    <mergeCell ref="G2:P3"/>
    <mergeCell ref="Q2:S3"/>
    <mergeCell ref="T2:T4"/>
  </mergeCells>
  <dataValidations count="1">
    <dataValidation allowBlank="1" showInputMessage="1" showErrorMessage="1" imeMode="hiragana" sqref="C33:E44 B36:B44 B45:E46 B5:E31"/>
  </dataValidations>
  <printOptions/>
  <pageMargins left="0.75" right="0.75" top="1" bottom="1" header="0.512" footer="0.512"/>
  <pageSetup horizontalDpi="600" verticalDpi="600" orientation="landscape" paperSize="9" scale="58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84"/>
  <sheetViews>
    <sheetView zoomScale="75" zoomScaleNormal="75" workbookViewId="0" topLeftCell="A1">
      <selection activeCell="C10" sqref="C10:C58"/>
    </sheetView>
  </sheetViews>
  <sheetFormatPr defaultColWidth="9.00390625" defaultRowHeight="15" customHeight="1"/>
  <cols>
    <col min="1" max="1" width="1.625" style="1" customWidth="1"/>
    <col min="2" max="4" width="4.625" style="1" customWidth="1"/>
    <col min="5" max="6" width="12.625" style="1" customWidth="1"/>
    <col min="7" max="7" width="40.625" style="1" customWidth="1"/>
    <col min="8" max="19" width="4.625" style="1" customWidth="1"/>
    <col min="20" max="20" width="8.625" style="1" customWidth="1"/>
    <col min="21" max="16384" width="1.625" style="1" customWidth="1"/>
  </cols>
  <sheetData>
    <row r="1" spans="2:20" ht="15" customHeight="1">
      <c r="B1" s="2">
        <v>4</v>
      </c>
      <c r="C1" s="2">
        <v>4</v>
      </c>
      <c r="D1" s="2">
        <v>4</v>
      </c>
      <c r="E1" s="2">
        <v>12</v>
      </c>
      <c r="F1" s="2">
        <v>12</v>
      </c>
      <c r="G1" s="2">
        <v>40</v>
      </c>
      <c r="H1" s="2">
        <v>4</v>
      </c>
      <c r="I1" s="2">
        <v>4</v>
      </c>
      <c r="J1" s="2">
        <v>4</v>
      </c>
      <c r="K1" s="2">
        <v>4</v>
      </c>
      <c r="L1" s="2">
        <v>4</v>
      </c>
      <c r="M1" s="2">
        <v>4</v>
      </c>
      <c r="N1" s="2">
        <v>4</v>
      </c>
      <c r="O1" s="2">
        <v>4</v>
      </c>
      <c r="P1" s="2">
        <v>4</v>
      </c>
      <c r="Q1" s="2">
        <v>4</v>
      </c>
      <c r="R1" s="2">
        <v>4</v>
      </c>
      <c r="S1" s="2">
        <v>4</v>
      </c>
      <c r="T1" s="2">
        <v>8</v>
      </c>
    </row>
    <row r="3" spans="2:20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1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ht="15" customHeight="1">
      <c r="B8" s="4" t="s">
        <v>0</v>
      </c>
      <c r="C8" s="5" t="s">
        <v>1</v>
      </c>
      <c r="D8" s="5" t="s">
        <v>0</v>
      </c>
      <c r="E8" s="5" t="s">
        <v>0</v>
      </c>
      <c r="F8" s="5" t="s">
        <v>0</v>
      </c>
      <c r="G8" s="5" t="s">
        <v>0</v>
      </c>
      <c r="H8" s="7" t="s">
        <v>0</v>
      </c>
      <c r="I8" s="8" t="s">
        <v>0</v>
      </c>
      <c r="J8" s="8" t="s">
        <v>0</v>
      </c>
      <c r="K8" s="7" t="s">
        <v>0</v>
      </c>
      <c r="L8" s="8" t="s">
        <v>0</v>
      </c>
      <c r="M8" s="8" t="s">
        <v>0</v>
      </c>
      <c r="N8" s="7" t="s">
        <v>0</v>
      </c>
      <c r="O8" s="8" t="s">
        <v>0</v>
      </c>
      <c r="P8" s="8" t="s">
        <v>0</v>
      </c>
      <c r="Q8" s="5" t="s">
        <v>166</v>
      </c>
      <c r="R8" s="9" t="s">
        <v>2</v>
      </c>
      <c r="S8" s="5" t="s">
        <v>3</v>
      </c>
      <c r="T8" s="6"/>
    </row>
    <row r="9" spans="2:20" ht="15" customHeight="1" thickBot="1">
      <c r="B9" s="10" t="s">
        <v>1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3" t="s">
        <v>9</v>
      </c>
      <c r="I9" s="14" t="s">
        <v>10</v>
      </c>
      <c r="J9" s="14" t="s">
        <v>11</v>
      </c>
      <c r="K9" s="13" t="s">
        <v>13</v>
      </c>
      <c r="L9" s="14" t="s">
        <v>14</v>
      </c>
      <c r="M9" s="14" t="s">
        <v>15</v>
      </c>
      <c r="N9" s="13" t="s">
        <v>16</v>
      </c>
      <c r="O9" s="14" t="s">
        <v>17</v>
      </c>
      <c r="P9" s="14" t="s">
        <v>18</v>
      </c>
      <c r="Q9" s="11" t="s">
        <v>12</v>
      </c>
      <c r="R9" s="15" t="s">
        <v>19</v>
      </c>
      <c r="S9" s="11" t="s">
        <v>167</v>
      </c>
      <c r="T9" s="12"/>
    </row>
    <row r="10" spans="2:20" ht="15" customHeight="1" thickBot="1" thickTop="1">
      <c r="B10" s="16" t="s">
        <v>20</v>
      </c>
      <c r="C10" s="17">
        <v>1</v>
      </c>
      <c r="D10" s="49">
        <v>1</v>
      </c>
      <c r="E10" s="50" t="s">
        <v>21</v>
      </c>
      <c r="F10" s="50" t="s">
        <v>22</v>
      </c>
      <c r="G10" s="50" t="s">
        <v>23</v>
      </c>
      <c r="H10" s="51">
        <v>157</v>
      </c>
      <c r="I10" s="52">
        <v>214</v>
      </c>
      <c r="J10" s="52">
        <v>540</v>
      </c>
      <c r="K10" s="53">
        <v>159</v>
      </c>
      <c r="L10" s="54">
        <v>490</v>
      </c>
      <c r="M10" s="54">
        <v>417</v>
      </c>
      <c r="N10" s="53">
        <v>158</v>
      </c>
      <c r="O10" s="54">
        <v>267</v>
      </c>
      <c r="P10" s="54">
        <v>1246</v>
      </c>
      <c r="Q10" s="49">
        <v>3648</v>
      </c>
      <c r="R10" s="91">
        <v>0</v>
      </c>
      <c r="S10" s="18">
        <f aca="true" t="shared" si="0" ref="S10:S57">SUM(R10,Q10)</f>
        <v>3648</v>
      </c>
      <c r="T10" s="43">
        <f aca="true" t="shared" si="1" ref="T10:T16">S10-$S$10</f>
        <v>0</v>
      </c>
    </row>
    <row r="11" spans="2:20" ht="15" customHeight="1" thickBot="1" thickTop="1">
      <c r="B11" s="19" t="s">
        <v>20</v>
      </c>
      <c r="C11" s="20">
        <v>2</v>
      </c>
      <c r="D11" s="55">
        <v>3</v>
      </c>
      <c r="E11" s="56" t="s">
        <v>27</v>
      </c>
      <c r="F11" s="56" t="s">
        <v>28</v>
      </c>
      <c r="G11" s="56" t="s">
        <v>29</v>
      </c>
      <c r="H11" s="57">
        <v>156</v>
      </c>
      <c r="I11" s="58">
        <v>215</v>
      </c>
      <c r="J11" s="58">
        <v>531</v>
      </c>
      <c r="K11" s="59">
        <v>161</v>
      </c>
      <c r="L11" s="60">
        <v>492</v>
      </c>
      <c r="M11" s="60">
        <v>420</v>
      </c>
      <c r="N11" s="59">
        <v>167</v>
      </c>
      <c r="O11" s="60">
        <v>267</v>
      </c>
      <c r="P11" s="60">
        <v>1240</v>
      </c>
      <c r="Q11" s="55">
        <v>3649</v>
      </c>
      <c r="R11" s="91">
        <v>0</v>
      </c>
      <c r="S11" s="18">
        <f t="shared" si="0"/>
        <v>3649</v>
      </c>
      <c r="T11" s="43">
        <f t="shared" si="1"/>
        <v>1</v>
      </c>
    </row>
    <row r="12" spans="2:20" ht="15" customHeight="1" thickBot="1" thickTop="1">
      <c r="B12" s="19" t="s">
        <v>20</v>
      </c>
      <c r="C12" s="20">
        <v>3</v>
      </c>
      <c r="D12" s="55">
        <v>4</v>
      </c>
      <c r="E12" s="56" t="s">
        <v>33</v>
      </c>
      <c r="F12" s="56" t="s">
        <v>34</v>
      </c>
      <c r="G12" s="56" t="s">
        <v>35</v>
      </c>
      <c r="H12" s="57">
        <v>159</v>
      </c>
      <c r="I12" s="58">
        <v>220</v>
      </c>
      <c r="J12" s="58">
        <v>538</v>
      </c>
      <c r="K12" s="59">
        <v>166</v>
      </c>
      <c r="L12" s="60">
        <v>500</v>
      </c>
      <c r="M12" s="60">
        <v>434</v>
      </c>
      <c r="N12" s="59">
        <v>160</v>
      </c>
      <c r="O12" s="60">
        <v>272</v>
      </c>
      <c r="P12" s="60">
        <v>1271</v>
      </c>
      <c r="Q12" s="55">
        <v>3720</v>
      </c>
      <c r="R12" s="91">
        <v>0</v>
      </c>
      <c r="S12" s="18">
        <f t="shared" si="0"/>
        <v>3720</v>
      </c>
      <c r="T12" s="43">
        <f t="shared" si="1"/>
        <v>72</v>
      </c>
    </row>
    <row r="13" spans="2:20" ht="15" customHeight="1" thickBot="1" thickTop="1">
      <c r="B13" s="19" t="s">
        <v>20</v>
      </c>
      <c r="C13" s="20">
        <v>3</v>
      </c>
      <c r="D13" s="55">
        <v>6</v>
      </c>
      <c r="E13" s="56" t="s">
        <v>30</v>
      </c>
      <c r="F13" s="56" t="s">
        <v>31</v>
      </c>
      <c r="G13" s="56" t="s">
        <v>32</v>
      </c>
      <c r="H13" s="57">
        <v>167</v>
      </c>
      <c r="I13" s="58">
        <v>220</v>
      </c>
      <c r="J13" s="58">
        <v>547</v>
      </c>
      <c r="K13" s="59">
        <v>167</v>
      </c>
      <c r="L13" s="60">
        <v>504</v>
      </c>
      <c r="M13" s="60">
        <v>451</v>
      </c>
      <c r="N13" s="59">
        <v>160</v>
      </c>
      <c r="O13" s="60">
        <v>274</v>
      </c>
      <c r="P13" s="60">
        <v>1270</v>
      </c>
      <c r="Q13" s="55">
        <v>3760</v>
      </c>
      <c r="R13" s="91">
        <v>0</v>
      </c>
      <c r="S13" s="18">
        <f t="shared" si="0"/>
        <v>3760</v>
      </c>
      <c r="T13" s="43">
        <f t="shared" si="1"/>
        <v>112</v>
      </c>
    </row>
    <row r="14" spans="2:20" ht="15" customHeight="1" thickBot="1" thickTop="1">
      <c r="B14" s="19" t="s">
        <v>20</v>
      </c>
      <c r="C14" s="20">
        <v>5</v>
      </c>
      <c r="D14" s="55">
        <v>2</v>
      </c>
      <c r="E14" s="56" t="s">
        <v>24</v>
      </c>
      <c r="F14" s="56" t="s">
        <v>25</v>
      </c>
      <c r="G14" s="56" t="s">
        <v>26</v>
      </c>
      <c r="H14" s="57">
        <v>167</v>
      </c>
      <c r="I14" s="58">
        <v>232</v>
      </c>
      <c r="J14" s="58">
        <v>564</v>
      </c>
      <c r="K14" s="59">
        <v>175</v>
      </c>
      <c r="L14" s="60">
        <v>512</v>
      </c>
      <c r="M14" s="60">
        <v>431</v>
      </c>
      <c r="N14" s="59">
        <v>168</v>
      </c>
      <c r="O14" s="60">
        <v>275</v>
      </c>
      <c r="P14" s="60">
        <v>1264</v>
      </c>
      <c r="Q14" s="55">
        <v>3788</v>
      </c>
      <c r="R14" s="91">
        <v>0</v>
      </c>
      <c r="S14" s="18">
        <f t="shared" si="0"/>
        <v>3788</v>
      </c>
      <c r="T14" s="43">
        <f t="shared" si="1"/>
        <v>140</v>
      </c>
    </row>
    <row r="15" spans="2:20" ht="15" customHeight="1" thickBot="1" thickTop="1">
      <c r="B15" s="19" t="s">
        <v>20</v>
      </c>
      <c r="C15" s="20">
        <v>6</v>
      </c>
      <c r="D15" s="55">
        <v>7</v>
      </c>
      <c r="E15" s="56" t="s">
        <v>46</v>
      </c>
      <c r="F15" s="56" t="s">
        <v>47</v>
      </c>
      <c r="G15" s="56" t="s">
        <v>48</v>
      </c>
      <c r="H15" s="57">
        <v>171</v>
      </c>
      <c r="I15" s="58">
        <v>234</v>
      </c>
      <c r="J15" s="58">
        <v>579</v>
      </c>
      <c r="K15" s="59">
        <v>171</v>
      </c>
      <c r="L15" s="60">
        <v>528</v>
      </c>
      <c r="M15" s="60">
        <v>479</v>
      </c>
      <c r="N15" s="59">
        <v>177</v>
      </c>
      <c r="O15" s="60">
        <v>294</v>
      </c>
      <c r="P15" s="60">
        <v>1350</v>
      </c>
      <c r="Q15" s="55">
        <v>3983</v>
      </c>
      <c r="R15" s="91">
        <v>0</v>
      </c>
      <c r="S15" s="18">
        <f t="shared" si="0"/>
        <v>3983</v>
      </c>
      <c r="T15" s="43">
        <f t="shared" si="1"/>
        <v>335</v>
      </c>
    </row>
    <row r="16" spans="2:20" ht="15" customHeight="1" thickBot="1" thickTop="1">
      <c r="B16" s="19" t="s">
        <v>20</v>
      </c>
      <c r="C16" s="20">
        <v>7</v>
      </c>
      <c r="D16" s="55">
        <v>9</v>
      </c>
      <c r="E16" s="56" t="s">
        <v>39</v>
      </c>
      <c r="F16" s="56" t="s">
        <v>40</v>
      </c>
      <c r="G16" s="56" t="s">
        <v>41</v>
      </c>
      <c r="H16" s="57">
        <v>181</v>
      </c>
      <c r="I16" s="58">
        <v>248</v>
      </c>
      <c r="J16" s="58">
        <v>608</v>
      </c>
      <c r="K16" s="59">
        <v>186</v>
      </c>
      <c r="L16" s="60">
        <v>582</v>
      </c>
      <c r="M16" s="60">
        <v>501</v>
      </c>
      <c r="N16" s="59">
        <v>175</v>
      </c>
      <c r="O16" s="60">
        <v>307</v>
      </c>
      <c r="P16" s="60">
        <v>1403</v>
      </c>
      <c r="Q16" s="55">
        <v>4191</v>
      </c>
      <c r="R16" s="91">
        <v>0</v>
      </c>
      <c r="S16" s="18">
        <f t="shared" si="0"/>
        <v>4191</v>
      </c>
      <c r="T16" s="43">
        <f t="shared" si="1"/>
        <v>543</v>
      </c>
    </row>
    <row r="17" spans="2:20" ht="15" customHeight="1" thickBot="1" thickTop="1">
      <c r="B17" s="19" t="s">
        <v>20</v>
      </c>
      <c r="C17" s="20">
        <v>8</v>
      </c>
      <c r="D17" s="55">
        <v>8</v>
      </c>
      <c r="E17" s="56" t="s">
        <v>42</v>
      </c>
      <c r="F17" s="56" t="s">
        <v>43</v>
      </c>
      <c r="G17" s="56" t="s">
        <v>44</v>
      </c>
      <c r="H17" s="57">
        <v>168</v>
      </c>
      <c r="I17" s="58">
        <v>231</v>
      </c>
      <c r="J17" s="58" t="s">
        <v>45</v>
      </c>
      <c r="K17" s="59" t="s">
        <v>0</v>
      </c>
      <c r="L17" s="60" t="s">
        <v>0</v>
      </c>
      <c r="M17" s="60" t="s">
        <v>0</v>
      </c>
      <c r="N17" s="59" t="s">
        <v>0</v>
      </c>
      <c r="O17" s="60" t="s">
        <v>0</v>
      </c>
      <c r="P17" s="60" t="s">
        <v>0</v>
      </c>
      <c r="Q17" s="55"/>
      <c r="R17" s="91">
        <v>0</v>
      </c>
      <c r="S17" s="18">
        <f t="shared" si="0"/>
        <v>0</v>
      </c>
      <c r="T17" s="43"/>
    </row>
    <row r="18" spans="2:20" ht="15" customHeight="1" thickBot="1" thickTop="1">
      <c r="B18" s="19" t="s">
        <v>20</v>
      </c>
      <c r="C18" s="20" t="s">
        <v>45</v>
      </c>
      <c r="D18" s="55">
        <v>5</v>
      </c>
      <c r="E18" s="56" t="s">
        <v>36</v>
      </c>
      <c r="F18" s="56" t="s">
        <v>37</v>
      </c>
      <c r="G18" s="56" t="s">
        <v>38</v>
      </c>
      <c r="H18" s="57" t="s">
        <v>115</v>
      </c>
      <c r="I18" s="58" t="s">
        <v>0</v>
      </c>
      <c r="J18" s="58" t="s">
        <v>0</v>
      </c>
      <c r="K18" s="59" t="s">
        <v>0</v>
      </c>
      <c r="L18" s="60" t="s">
        <v>0</v>
      </c>
      <c r="M18" s="60" t="s">
        <v>0</v>
      </c>
      <c r="N18" s="59" t="s">
        <v>0</v>
      </c>
      <c r="O18" s="60" t="s">
        <v>0</v>
      </c>
      <c r="P18" s="60" t="s">
        <v>0</v>
      </c>
      <c r="Q18" s="55"/>
      <c r="R18" s="91">
        <v>0</v>
      </c>
      <c r="S18" s="18">
        <f t="shared" si="0"/>
        <v>0</v>
      </c>
      <c r="T18" s="23"/>
    </row>
    <row r="19" spans="2:20" ht="15" customHeight="1" thickBot="1" thickTop="1">
      <c r="B19" s="19" t="s">
        <v>0</v>
      </c>
      <c r="C19" s="20" t="s">
        <v>0</v>
      </c>
      <c r="D19" s="61" t="s">
        <v>0</v>
      </c>
      <c r="E19" s="62" t="s">
        <v>0</v>
      </c>
      <c r="F19" s="62" t="s">
        <v>0</v>
      </c>
      <c r="G19" s="62" t="s">
        <v>0</v>
      </c>
      <c r="H19" s="63" t="s">
        <v>0</v>
      </c>
      <c r="I19" s="64" t="s">
        <v>0</v>
      </c>
      <c r="J19" s="64" t="s">
        <v>0</v>
      </c>
      <c r="K19" s="65" t="s">
        <v>0</v>
      </c>
      <c r="L19" s="66" t="s">
        <v>0</v>
      </c>
      <c r="M19" s="66" t="s">
        <v>0</v>
      </c>
      <c r="N19" s="65" t="s">
        <v>0</v>
      </c>
      <c r="O19" s="66" t="s">
        <v>0</v>
      </c>
      <c r="P19" s="66" t="s">
        <v>0</v>
      </c>
      <c r="Q19" s="61" t="s">
        <v>0</v>
      </c>
      <c r="R19" s="91">
        <v>0</v>
      </c>
      <c r="S19" s="18">
        <f t="shared" si="0"/>
        <v>0</v>
      </c>
      <c r="T19" s="23" t="s">
        <v>0</v>
      </c>
    </row>
    <row r="20" spans="2:20" ht="15" customHeight="1" thickBot="1" thickTop="1">
      <c r="B20" s="19" t="s">
        <v>49</v>
      </c>
      <c r="C20" s="20">
        <v>1</v>
      </c>
      <c r="D20" s="67">
        <v>17</v>
      </c>
      <c r="E20" s="68" t="s">
        <v>58</v>
      </c>
      <c r="F20" s="68" t="s">
        <v>59</v>
      </c>
      <c r="G20" s="68" t="s">
        <v>60</v>
      </c>
      <c r="H20" s="69">
        <v>159</v>
      </c>
      <c r="I20" s="70">
        <v>220</v>
      </c>
      <c r="J20" s="70">
        <v>543</v>
      </c>
      <c r="K20" s="71">
        <v>158</v>
      </c>
      <c r="L20" s="72">
        <v>492</v>
      </c>
      <c r="M20" s="72">
        <v>426</v>
      </c>
      <c r="N20" s="71">
        <v>155</v>
      </c>
      <c r="O20" s="72">
        <v>267</v>
      </c>
      <c r="P20" s="72">
        <v>1228</v>
      </c>
      <c r="Q20" s="67">
        <v>3648</v>
      </c>
      <c r="R20" s="91">
        <v>0</v>
      </c>
      <c r="S20" s="18">
        <f t="shared" si="0"/>
        <v>3648</v>
      </c>
      <c r="T20" s="43">
        <f aca="true" t="shared" si="2" ref="T20:T35">S20-$S$20</f>
        <v>0</v>
      </c>
    </row>
    <row r="21" spans="2:20" ht="15" customHeight="1" thickBot="1" thickTop="1">
      <c r="B21" s="19" t="s">
        <v>49</v>
      </c>
      <c r="C21" s="20">
        <v>2</v>
      </c>
      <c r="D21" s="55">
        <v>11</v>
      </c>
      <c r="E21" s="56" t="s">
        <v>52</v>
      </c>
      <c r="F21" s="56" t="s">
        <v>53</v>
      </c>
      <c r="G21" s="56" t="s">
        <v>54</v>
      </c>
      <c r="H21" s="57">
        <v>158</v>
      </c>
      <c r="I21" s="58">
        <v>212</v>
      </c>
      <c r="J21" s="58">
        <v>529</v>
      </c>
      <c r="K21" s="59">
        <v>166</v>
      </c>
      <c r="L21" s="60">
        <v>491</v>
      </c>
      <c r="M21" s="60">
        <v>435</v>
      </c>
      <c r="N21" s="59">
        <v>154</v>
      </c>
      <c r="O21" s="60">
        <v>263</v>
      </c>
      <c r="P21" s="60">
        <v>1247</v>
      </c>
      <c r="Q21" s="55">
        <v>3655</v>
      </c>
      <c r="R21" s="91">
        <v>0</v>
      </c>
      <c r="S21" s="18">
        <f t="shared" si="0"/>
        <v>3655</v>
      </c>
      <c r="T21" s="43">
        <f t="shared" si="2"/>
        <v>7</v>
      </c>
    </row>
    <row r="22" spans="2:20" ht="15" customHeight="1" thickBot="1" thickTop="1">
      <c r="B22" s="19" t="s">
        <v>49</v>
      </c>
      <c r="C22" s="20">
        <v>3</v>
      </c>
      <c r="D22" s="55">
        <v>19</v>
      </c>
      <c r="E22" s="56" t="s">
        <v>67</v>
      </c>
      <c r="F22" s="56" t="s">
        <v>68</v>
      </c>
      <c r="G22" s="56" t="s">
        <v>69</v>
      </c>
      <c r="H22" s="57">
        <v>156</v>
      </c>
      <c r="I22" s="58">
        <v>219</v>
      </c>
      <c r="J22" s="58">
        <v>531</v>
      </c>
      <c r="K22" s="59">
        <v>167</v>
      </c>
      <c r="L22" s="60">
        <v>491</v>
      </c>
      <c r="M22" s="60">
        <v>431</v>
      </c>
      <c r="N22" s="59">
        <v>158</v>
      </c>
      <c r="O22" s="60">
        <v>266</v>
      </c>
      <c r="P22" s="60">
        <v>1265</v>
      </c>
      <c r="Q22" s="55">
        <v>3684</v>
      </c>
      <c r="R22" s="91">
        <v>0</v>
      </c>
      <c r="S22" s="18">
        <f t="shared" si="0"/>
        <v>3684</v>
      </c>
      <c r="T22" s="43">
        <f t="shared" si="2"/>
        <v>36</v>
      </c>
    </row>
    <row r="23" spans="2:20" ht="15" customHeight="1" thickBot="1" thickTop="1">
      <c r="B23" s="19" t="s">
        <v>49</v>
      </c>
      <c r="C23" s="20">
        <v>3</v>
      </c>
      <c r="D23" s="55">
        <v>18</v>
      </c>
      <c r="E23" s="56" t="s">
        <v>64</v>
      </c>
      <c r="F23" s="56" t="s">
        <v>65</v>
      </c>
      <c r="G23" s="56" t="s">
        <v>66</v>
      </c>
      <c r="H23" s="57">
        <v>166</v>
      </c>
      <c r="I23" s="58">
        <v>222</v>
      </c>
      <c r="J23" s="58">
        <v>537</v>
      </c>
      <c r="K23" s="59">
        <v>180</v>
      </c>
      <c r="L23" s="60">
        <v>493</v>
      </c>
      <c r="M23" s="60">
        <v>438</v>
      </c>
      <c r="N23" s="59">
        <v>160</v>
      </c>
      <c r="O23" s="60">
        <v>277</v>
      </c>
      <c r="P23" s="60">
        <v>1220</v>
      </c>
      <c r="Q23" s="55">
        <v>3693</v>
      </c>
      <c r="R23" s="91">
        <v>0</v>
      </c>
      <c r="S23" s="18">
        <f t="shared" si="0"/>
        <v>3693</v>
      </c>
      <c r="T23" s="43">
        <f t="shared" si="2"/>
        <v>45</v>
      </c>
    </row>
    <row r="24" spans="2:20" ht="15" customHeight="1" thickBot="1" thickTop="1">
      <c r="B24" s="19" t="s">
        <v>49</v>
      </c>
      <c r="C24" s="20">
        <v>5</v>
      </c>
      <c r="D24" s="55">
        <v>12</v>
      </c>
      <c r="E24" s="56" t="s">
        <v>50</v>
      </c>
      <c r="F24" s="56" t="s">
        <v>51</v>
      </c>
      <c r="G24" s="56" t="s">
        <v>168</v>
      </c>
      <c r="H24" s="57">
        <v>162</v>
      </c>
      <c r="I24" s="58">
        <v>219</v>
      </c>
      <c r="J24" s="58">
        <v>542</v>
      </c>
      <c r="K24" s="59">
        <v>164</v>
      </c>
      <c r="L24" s="60">
        <v>500</v>
      </c>
      <c r="M24" s="60">
        <v>428</v>
      </c>
      <c r="N24" s="59">
        <v>170</v>
      </c>
      <c r="O24" s="60">
        <v>262</v>
      </c>
      <c r="P24" s="60">
        <v>1250</v>
      </c>
      <c r="Q24" s="55">
        <v>3697</v>
      </c>
      <c r="R24" s="91">
        <v>0</v>
      </c>
      <c r="S24" s="18">
        <f t="shared" si="0"/>
        <v>3697</v>
      </c>
      <c r="T24" s="43">
        <f t="shared" si="2"/>
        <v>49</v>
      </c>
    </row>
    <row r="25" spans="2:20" ht="15" customHeight="1" thickBot="1" thickTop="1">
      <c r="B25" s="19" t="s">
        <v>49</v>
      </c>
      <c r="C25" s="20">
        <v>6</v>
      </c>
      <c r="D25" s="55">
        <v>24</v>
      </c>
      <c r="E25" s="56" t="s">
        <v>100</v>
      </c>
      <c r="F25" s="56" t="s">
        <v>101</v>
      </c>
      <c r="G25" s="56" t="s">
        <v>102</v>
      </c>
      <c r="H25" s="57">
        <v>159</v>
      </c>
      <c r="I25" s="58">
        <v>220</v>
      </c>
      <c r="J25" s="58">
        <v>543</v>
      </c>
      <c r="K25" s="59">
        <v>164</v>
      </c>
      <c r="L25" s="60">
        <v>503</v>
      </c>
      <c r="M25" s="60">
        <v>434</v>
      </c>
      <c r="N25" s="59">
        <v>159</v>
      </c>
      <c r="O25" s="60">
        <v>273</v>
      </c>
      <c r="P25" s="60">
        <v>1280</v>
      </c>
      <c r="Q25" s="55">
        <v>3735</v>
      </c>
      <c r="R25" s="91">
        <v>0</v>
      </c>
      <c r="S25" s="18">
        <f t="shared" si="0"/>
        <v>3735</v>
      </c>
      <c r="T25" s="43">
        <f t="shared" si="2"/>
        <v>87</v>
      </c>
    </row>
    <row r="26" spans="2:20" ht="15" customHeight="1" thickBot="1" thickTop="1">
      <c r="B26" s="19" t="s">
        <v>49</v>
      </c>
      <c r="C26" s="20">
        <v>7</v>
      </c>
      <c r="D26" s="55">
        <v>10</v>
      </c>
      <c r="E26" s="56" t="s">
        <v>55</v>
      </c>
      <c r="F26" s="56" t="s">
        <v>56</v>
      </c>
      <c r="G26" s="56" t="s">
        <v>57</v>
      </c>
      <c r="H26" s="57">
        <v>157</v>
      </c>
      <c r="I26" s="58">
        <v>217</v>
      </c>
      <c r="J26" s="58">
        <v>542</v>
      </c>
      <c r="K26" s="59">
        <v>167</v>
      </c>
      <c r="L26" s="60">
        <v>498</v>
      </c>
      <c r="M26" s="60">
        <v>454</v>
      </c>
      <c r="N26" s="59">
        <v>160</v>
      </c>
      <c r="O26" s="60">
        <v>274</v>
      </c>
      <c r="P26" s="60">
        <v>1278</v>
      </c>
      <c r="Q26" s="55">
        <v>3747</v>
      </c>
      <c r="R26" s="91">
        <v>0</v>
      </c>
      <c r="S26" s="18">
        <f t="shared" si="0"/>
        <v>3747</v>
      </c>
      <c r="T26" s="43">
        <f t="shared" si="2"/>
        <v>99</v>
      </c>
    </row>
    <row r="27" spans="2:20" ht="15" customHeight="1" thickBot="1" thickTop="1">
      <c r="B27" s="19" t="s">
        <v>49</v>
      </c>
      <c r="C27" s="20">
        <v>8</v>
      </c>
      <c r="D27" s="55">
        <v>20</v>
      </c>
      <c r="E27" s="56" t="s">
        <v>82</v>
      </c>
      <c r="F27" s="56" t="s">
        <v>83</v>
      </c>
      <c r="G27" s="56" t="s">
        <v>84</v>
      </c>
      <c r="H27" s="57">
        <v>165</v>
      </c>
      <c r="I27" s="58">
        <v>223</v>
      </c>
      <c r="J27" s="58">
        <v>545</v>
      </c>
      <c r="K27" s="59">
        <v>170</v>
      </c>
      <c r="L27" s="60">
        <v>501</v>
      </c>
      <c r="M27" s="60">
        <v>439</v>
      </c>
      <c r="N27" s="59">
        <v>164</v>
      </c>
      <c r="O27" s="60">
        <v>276</v>
      </c>
      <c r="P27" s="60">
        <v>1264</v>
      </c>
      <c r="Q27" s="55">
        <v>3747</v>
      </c>
      <c r="R27" s="91">
        <v>0</v>
      </c>
      <c r="S27" s="18">
        <f t="shared" si="0"/>
        <v>3747</v>
      </c>
      <c r="T27" s="43">
        <f t="shared" si="2"/>
        <v>99</v>
      </c>
    </row>
    <row r="28" spans="2:20" ht="15" customHeight="1" thickBot="1" thickTop="1">
      <c r="B28" s="19" t="s">
        <v>49</v>
      </c>
      <c r="C28" s="20">
        <v>9</v>
      </c>
      <c r="D28" s="55">
        <v>14</v>
      </c>
      <c r="E28" s="56" t="s">
        <v>73</v>
      </c>
      <c r="F28" s="56" t="s">
        <v>74</v>
      </c>
      <c r="G28" s="56" t="s">
        <v>75</v>
      </c>
      <c r="H28" s="57">
        <v>161</v>
      </c>
      <c r="I28" s="58">
        <v>221</v>
      </c>
      <c r="J28" s="58">
        <v>543</v>
      </c>
      <c r="K28" s="59">
        <v>215</v>
      </c>
      <c r="L28" s="60">
        <v>504</v>
      </c>
      <c r="M28" s="60">
        <v>437</v>
      </c>
      <c r="N28" s="59">
        <v>161</v>
      </c>
      <c r="O28" s="60">
        <v>272</v>
      </c>
      <c r="P28" s="60">
        <v>1243</v>
      </c>
      <c r="Q28" s="55">
        <v>3757</v>
      </c>
      <c r="R28" s="91">
        <v>0</v>
      </c>
      <c r="S28" s="18">
        <f t="shared" si="0"/>
        <v>3757</v>
      </c>
      <c r="T28" s="43">
        <f t="shared" si="2"/>
        <v>109</v>
      </c>
    </row>
    <row r="29" spans="2:20" ht="15" customHeight="1" thickBot="1" thickTop="1">
      <c r="B29" s="19" t="s">
        <v>49</v>
      </c>
      <c r="C29" s="20">
        <v>9</v>
      </c>
      <c r="D29" s="55">
        <v>22</v>
      </c>
      <c r="E29" s="56" t="s">
        <v>70</v>
      </c>
      <c r="F29" s="56" t="s">
        <v>71</v>
      </c>
      <c r="G29" s="56" t="s">
        <v>72</v>
      </c>
      <c r="H29" s="57">
        <v>161</v>
      </c>
      <c r="I29" s="58">
        <v>221</v>
      </c>
      <c r="J29" s="58">
        <v>548</v>
      </c>
      <c r="K29" s="59">
        <v>168</v>
      </c>
      <c r="L29" s="60">
        <v>506</v>
      </c>
      <c r="M29" s="60">
        <v>436</v>
      </c>
      <c r="N29" s="59">
        <v>164</v>
      </c>
      <c r="O29" s="60">
        <v>296</v>
      </c>
      <c r="P29" s="60">
        <v>1280</v>
      </c>
      <c r="Q29" s="55">
        <v>3780</v>
      </c>
      <c r="R29" s="91">
        <v>0</v>
      </c>
      <c r="S29" s="18">
        <f t="shared" si="0"/>
        <v>3780</v>
      </c>
      <c r="T29" s="43">
        <f t="shared" si="2"/>
        <v>132</v>
      </c>
    </row>
    <row r="30" spans="2:20" ht="15" customHeight="1" thickBot="1" thickTop="1">
      <c r="B30" s="19" t="s">
        <v>49</v>
      </c>
      <c r="C30" s="20">
        <v>11</v>
      </c>
      <c r="D30" s="55">
        <v>28</v>
      </c>
      <c r="E30" s="56" t="s">
        <v>112</v>
      </c>
      <c r="F30" s="56" t="s">
        <v>113</v>
      </c>
      <c r="G30" s="56" t="s">
        <v>114</v>
      </c>
      <c r="H30" s="57">
        <v>162</v>
      </c>
      <c r="I30" s="58">
        <v>224</v>
      </c>
      <c r="J30" s="58">
        <v>547</v>
      </c>
      <c r="K30" s="59">
        <v>175</v>
      </c>
      <c r="L30" s="60">
        <v>510</v>
      </c>
      <c r="M30" s="60">
        <v>456</v>
      </c>
      <c r="N30" s="59">
        <v>162</v>
      </c>
      <c r="O30" s="60">
        <v>276</v>
      </c>
      <c r="P30" s="60">
        <v>1284</v>
      </c>
      <c r="Q30" s="55">
        <v>3806</v>
      </c>
      <c r="R30" s="91">
        <v>0</v>
      </c>
      <c r="S30" s="18">
        <f t="shared" si="0"/>
        <v>3806</v>
      </c>
      <c r="T30" s="43">
        <f t="shared" si="2"/>
        <v>158</v>
      </c>
    </row>
    <row r="31" spans="2:20" ht="15" customHeight="1" thickBot="1" thickTop="1">
      <c r="B31" s="19" t="s">
        <v>49</v>
      </c>
      <c r="C31" s="20">
        <v>12</v>
      </c>
      <c r="D31" s="55">
        <v>23</v>
      </c>
      <c r="E31" s="56" t="s">
        <v>97</v>
      </c>
      <c r="F31" s="56" t="s">
        <v>98</v>
      </c>
      <c r="G31" s="56" t="s">
        <v>99</v>
      </c>
      <c r="H31" s="57">
        <v>166</v>
      </c>
      <c r="I31" s="58">
        <v>232</v>
      </c>
      <c r="J31" s="58">
        <v>560</v>
      </c>
      <c r="K31" s="59">
        <v>164</v>
      </c>
      <c r="L31" s="60">
        <v>518</v>
      </c>
      <c r="M31" s="60">
        <v>457</v>
      </c>
      <c r="N31" s="59">
        <v>160</v>
      </c>
      <c r="O31" s="60">
        <v>277</v>
      </c>
      <c r="P31" s="60">
        <v>1316</v>
      </c>
      <c r="Q31" s="55">
        <v>3850</v>
      </c>
      <c r="R31" s="91">
        <v>0</v>
      </c>
      <c r="S31" s="18">
        <f t="shared" si="0"/>
        <v>3850</v>
      </c>
      <c r="T31" s="43">
        <f t="shared" si="2"/>
        <v>202</v>
      </c>
    </row>
    <row r="32" spans="2:20" ht="15" customHeight="1" thickBot="1" thickTop="1">
      <c r="B32" s="19" t="s">
        <v>49</v>
      </c>
      <c r="C32" s="20">
        <v>13</v>
      </c>
      <c r="D32" s="55">
        <v>31</v>
      </c>
      <c r="E32" s="56" t="s">
        <v>79</v>
      </c>
      <c r="F32" s="56" t="s">
        <v>80</v>
      </c>
      <c r="G32" s="56" t="s">
        <v>81</v>
      </c>
      <c r="H32" s="57">
        <v>168</v>
      </c>
      <c r="I32" s="58">
        <v>227</v>
      </c>
      <c r="J32" s="58">
        <v>552</v>
      </c>
      <c r="K32" s="59">
        <v>165</v>
      </c>
      <c r="L32" s="60">
        <v>530</v>
      </c>
      <c r="M32" s="60">
        <v>457</v>
      </c>
      <c r="N32" s="59">
        <v>163</v>
      </c>
      <c r="O32" s="60">
        <v>284</v>
      </c>
      <c r="P32" s="60">
        <v>1321</v>
      </c>
      <c r="Q32" s="55">
        <v>3872</v>
      </c>
      <c r="R32" s="92">
        <v>5</v>
      </c>
      <c r="S32" s="18">
        <f t="shared" si="0"/>
        <v>3877</v>
      </c>
      <c r="T32" s="43">
        <f t="shared" si="2"/>
        <v>229</v>
      </c>
    </row>
    <row r="33" spans="2:20" ht="15" customHeight="1" thickBot="1" thickTop="1">
      <c r="B33" s="19" t="s">
        <v>49</v>
      </c>
      <c r="C33" s="20">
        <v>14</v>
      </c>
      <c r="D33" s="55">
        <v>16</v>
      </c>
      <c r="E33" s="56" t="s">
        <v>88</v>
      </c>
      <c r="F33" s="56" t="s">
        <v>89</v>
      </c>
      <c r="G33" s="56" t="s">
        <v>90</v>
      </c>
      <c r="H33" s="57">
        <v>164</v>
      </c>
      <c r="I33" s="58">
        <v>234</v>
      </c>
      <c r="J33" s="58">
        <v>563</v>
      </c>
      <c r="K33" s="59">
        <v>170</v>
      </c>
      <c r="L33" s="60">
        <v>527</v>
      </c>
      <c r="M33" s="60">
        <v>460</v>
      </c>
      <c r="N33" s="59">
        <v>165</v>
      </c>
      <c r="O33" s="60">
        <v>282</v>
      </c>
      <c r="P33" s="60">
        <v>1313</v>
      </c>
      <c r="Q33" s="55">
        <v>3878</v>
      </c>
      <c r="R33" s="92">
        <v>0</v>
      </c>
      <c r="S33" s="18">
        <f t="shared" si="0"/>
        <v>3878</v>
      </c>
      <c r="T33" s="43">
        <f t="shared" si="2"/>
        <v>230</v>
      </c>
    </row>
    <row r="34" spans="2:20" ht="15" customHeight="1" thickBot="1" thickTop="1">
      <c r="B34" s="19" t="s">
        <v>49</v>
      </c>
      <c r="C34" s="20">
        <v>15</v>
      </c>
      <c r="D34" s="55">
        <v>32</v>
      </c>
      <c r="E34" s="56" t="s">
        <v>76</v>
      </c>
      <c r="F34" s="56" t="s">
        <v>77</v>
      </c>
      <c r="G34" s="56" t="s">
        <v>78</v>
      </c>
      <c r="H34" s="57">
        <v>172</v>
      </c>
      <c r="I34" s="58">
        <v>250</v>
      </c>
      <c r="J34" s="58">
        <v>583</v>
      </c>
      <c r="K34" s="59">
        <v>174</v>
      </c>
      <c r="L34" s="60">
        <v>544</v>
      </c>
      <c r="M34" s="60">
        <v>458</v>
      </c>
      <c r="N34" s="59">
        <v>171</v>
      </c>
      <c r="O34" s="60">
        <v>300</v>
      </c>
      <c r="P34" s="60">
        <v>1364</v>
      </c>
      <c r="Q34" s="55">
        <v>4021</v>
      </c>
      <c r="R34" s="92">
        <v>5</v>
      </c>
      <c r="S34" s="18">
        <f t="shared" si="0"/>
        <v>4026</v>
      </c>
      <c r="T34" s="43">
        <f t="shared" si="2"/>
        <v>378</v>
      </c>
    </row>
    <row r="35" spans="2:20" ht="15" customHeight="1" thickBot="1" thickTop="1">
      <c r="B35" s="19" t="s">
        <v>49</v>
      </c>
      <c r="C35" s="20">
        <v>15</v>
      </c>
      <c r="D35" s="55">
        <v>25</v>
      </c>
      <c r="E35" s="56" t="s">
        <v>85</v>
      </c>
      <c r="F35" s="56" t="s">
        <v>86</v>
      </c>
      <c r="G35" s="56" t="s">
        <v>87</v>
      </c>
      <c r="H35" s="57">
        <v>171</v>
      </c>
      <c r="I35" s="58">
        <v>241</v>
      </c>
      <c r="J35" s="58">
        <v>620</v>
      </c>
      <c r="K35" s="59">
        <v>173</v>
      </c>
      <c r="L35" s="60">
        <v>562</v>
      </c>
      <c r="M35" s="60">
        <v>501</v>
      </c>
      <c r="N35" s="59">
        <v>172</v>
      </c>
      <c r="O35" s="60">
        <v>317</v>
      </c>
      <c r="P35" s="60">
        <v>1476</v>
      </c>
      <c r="Q35" s="55">
        <v>4233</v>
      </c>
      <c r="R35" s="92">
        <v>0</v>
      </c>
      <c r="S35" s="18">
        <f t="shared" si="0"/>
        <v>4233</v>
      </c>
      <c r="T35" s="43">
        <f t="shared" si="2"/>
        <v>585</v>
      </c>
    </row>
    <row r="36" spans="2:20" ht="15" customHeight="1" thickBot="1" thickTop="1">
      <c r="B36" s="19" t="s">
        <v>49</v>
      </c>
      <c r="C36" s="20">
        <v>17</v>
      </c>
      <c r="D36" s="55">
        <v>13</v>
      </c>
      <c r="E36" s="56" t="s">
        <v>103</v>
      </c>
      <c r="F36" s="56" t="s">
        <v>104</v>
      </c>
      <c r="G36" s="56" t="s">
        <v>105</v>
      </c>
      <c r="H36" s="57">
        <v>158</v>
      </c>
      <c r="I36" s="58">
        <v>217</v>
      </c>
      <c r="J36" s="58">
        <v>528</v>
      </c>
      <c r="K36" s="59">
        <v>167</v>
      </c>
      <c r="L36" s="60">
        <v>496</v>
      </c>
      <c r="M36" s="60">
        <v>433</v>
      </c>
      <c r="N36" s="59">
        <v>158</v>
      </c>
      <c r="O36" s="60">
        <v>274</v>
      </c>
      <c r="P36" s="60" t="s">
        <v>45</v>
      </c>
      <c r="Q36" s="55"/>
      <c r="R36" s="92">
        <v>0</v>
      </c>
      <c r="S36" s="18">
        <f t="shared" si="0"/>
        <v>0</v>
      </c>
      <c r="T36" s="43"/>
    </row>
    <row r="37" spans="2:20" ht="15" customHeight="1" thickBot="1" thickTop="1">
      <c r="B37" s="19" t="s">
        <v>49</v>
      </c>
      <c r="C37" s="20" t="s">
        <v>45</v>
      </c>
      <c r="D37" s="55">
        <v>15</v>
      </c>
      <c r="E37" s="56" t="s">
        <v>61</v>
      </c>
      <c r="F37" s="56" t="s">
        <v>62</v>
      </c>
      <c r="G37" s="56" t="s">
        <v>63</v>
      </c>
      <c r="H37" s="57">
        <v>161</v>
      </c>
      <c r="I37" s="58">
        <v>222</v>
      </c>
      <c r="J37" s="58">
        <v>535</v>
      </c>
      <c r="K37" s="59">
        <v>164</v>
      </c>
      <c r="L37" s="60">
        <v>498</v>
      </c>
      <c r="M37" s="60">
        <v>431</v>
      </c>
      <c r="N37" s="59">
        <v>156</v>
      </c>
      <c r="O37" s="60">
        <v>271</v>
      </c>
      <c r="P37" s="60" t="s">
        <v>45</v>
      </c>
      <c r="Q37" s="55"/>
      <c r="R37" s="92">
        <v>0</v>
      </c>
      <c r="S37" s="18">
        <f t="shared" si="0"/>
        <v>0</v>
      </c>
      <c r="T37" s="23"/>
    </row>
    <row r="38" spans="2:20" ht="15" customHeight="1" thickBot="1" thickTop="1">
      <c r="B38" s="19" t="s">
        <v>49</v>
      </c>
      <c r="C38" s="20" t="s">
        <v>45</v>
      </c>
      <c r="D38" s="55">
        <v>27</v>
      </c>
      <c r="E38" s="56" t="s">
        <v>91</v>
      </c>
      <c r="F38" s="56" t="s">
        <v>92</v>
      </c>
      <c r="G38" s="56" t="s">
        <v>93</v>
      </c>
      <c r="H38" s="57">
        <v>170</v>
      </c>
      <c r="I38" s="58">
        <v>226</v>
      </c>
      <c r="J38" s="58">
        <v>545</v>
      </c>
      <c r="K38" s="59">
        <v>173</v>
      </c>
      <c r="L38" s="60">
        <v>518</v>
      </c>
      <c r="M38" s="60">
        <v>443</v>
      </c>
      <c r="N38" s="59">
        <v>166</v>
      </c>
      <c r="O38" s="60">
        <v>278</v>
      </c>
      <c r="P38" s="60" t="s">
        <v>45</v>
      </c>
      <c r="Q38" s="55"/>
      <c r="R38" s="92">
        <v>0</v>
      </c>
      <c r="S38" s="18">
        <f t="shared" si="0"/>
        <v>0</v>
      </c>
      <c r="T38" s="23"/>
    </row>
    <row r="39" spans="2:20" ht="15" customHeight="1" thickBot="1" thickTop="1">
      <c r="B39" s="19" t="s">
        <v>49</v>
      </c>
      <c r="C39" s="20" t="s">
        <v>45</v>
      </c>
      <c r="D39" s="55">
        <v>29</v>
      </c>
      <c r="E39" s="56" t="s">
        <v>116</v>
      </c>
      <c r="F39" s="56" t="s">
        <v>117</v>
      </c>
      <c r="G39" s="56" t="s">
        <v>118</v>
      </c>
      <c r="H39" s="57">
        <v>157</v>
      </c>
      <c r="I39" s="58">
        <v>215</v>
      </c>
      <c r="J39" s="58">
        <v>531</v>
      </c>
      <c r="K39" s="59" t="s">
        <v>45</v>
      </c>
      <c r="L39" s="60" t="s">
        <v>0</v>
      </c>
      <c r="M39" s="60" t="s">
        <v>0</v>
      </c>
      <c r="N39" s="59" t="s">
        <v>0</v>
      </c>
      <c r="O39" s="60" t="s">
        <v>0</v>
      </c>
      <c r="P39" s="60" t="s">
        <v>0</v>
      </c>
      <c r="Q39" s="55"/>
      <c r="R39" s="92">
        <v>0</v>
      </c>
      <c r="S39" s="18">
        <f t="shared" si="0"/>
        <v>0</v>
      </c>
      <c r="T39" s="23"/>
    </row>
    <row r="40" spans="2:20" ht="15" customHeight="1" thickBot="1" thickTop="1">
      <c r="B40" s="19" t="s">
        <v>49</v>
      </c>
      <c r="C40" s="20" t="s">
        <v>45</v>
      </c>
      <c r="D40" s="55">
        <v>30</v>
      </c>
      <c r="E40" s="56" t="s">
        <v>94</v>
      </c>
      <c r="F40" s="56" t="s">
        <v>95</v>
      </c>
      <c r="G40" s="56" t="s">
        <v>96</v>
      </c>
      <c r="H40" s="57">
        <v>2009</v>
      </c>
      <c r="I40" s="58">
        <v>390</v>
      </c>
      <c r="J40" s="58">
        <v>970</v>
      </c>
      <c r="K40" s="59" t="s">
        <v>45</v>
      </c>
      <c r="L40" s="60" t="s">
        <v>0</v>
      </c>
      <c r="M40" s="60" t="s">
        <v>0</v>
      </c>
      <c r="N40" s="59" t="s">
        <v>0</v>
      </c>
      <c r="O40" s="60" t="s">
        <v>0</v>
      </c>
      <c r="P40" s="60" t="s">
        <v>0</v>
      </c>
      <c r="Q40" s="55"/>
      <c r="R40" s="92">
        <v>0</v>
      </c>
      <c r="S40" s="18">
        <f t="shared" si="0"/>
        <v>0</v>
      </c>
      <c r="T40" s="23"/>
    </row>
    <row r="41" spans="2:20" ht="15" customHeight="1" thickBot="1" thickTop="1">
      <c r="B41" s="19" t="s">
        <v>49</v>
      </c>
      <c r="C41" s="20" t="s">
        <v>45</v>
      </c>
      <c r="D41" s="55">
        <v>21</v>
      </c>
      <c r="E41" s="56" t="s">
        <v>106</v>
      </c>
      <c r="F41" s="56" t="s">
        <v>107</v>
      </c>
      <c r="G41" s="56" t="s">
        <v>108</v>
      </c>
      <c r="H41" s="57">
        <v>161</v>
      </c>
      <c r="I41" s="58" t="s">
        <v>45</v>
      </c>
      <c r="J41" s="58" t="s">
        <v>0</v>
      </c>
      <c r="K41" s="59" t="s">
        <v>0</v>
      </c>
      <c r="L41" s="60" t="s">
        <v>0</v>
      </c>
      <c r="M41" s="60" t="s">
        <v>0</v>
      </c>
      <c r="N41" s="59" t="s">
        <v>0</v>
      </c>
      <c r="O41" s="60" t="s">
        <v>0</v>
      </c>
      <c r="P41" s="60" t="s">
        <v>0</v>
      </c>
      <c r="Q41" s="55"/>
      <c r="R41" s="92">
        <v>0</v>
      </c>
      <c r="S41" s="18">
        <f t="shared" si="0"/>
        <v>0</v>
      </c>
      <c r="T41" s="23"/>
    </row>
    <row r="42" spans="2:20" ht="15" customHeight="1" thickBot="1" thickTop="1">
      <c r="B42" s="19" t="s">
        <v>49</v>
      </c>
      <c r="C42" s="20" t="s">
        <v>115</v>
      </c>
      <c r="D42" s="73">
        <v>26</v>
      </c>
      <c r="E42" s="74" t="s">
        <v>109</v>
      </c>
      <c r="F42" s="74" t="s">
        <v>110</v>
      </c>
      <c r="G42" s="74" t="s">
        <v>111</v>
      </c>
      <c r="H42" s="75">
        <v>160</v>
      </c>
      <c r="I42" s="76" t="s">
        <v>45</v>
      </c>
      <c r="J42" s="76" t="s">
        <v>0</v>
      </c>
      <c r="K42" s="77" t="s">
        <v>0</v>
      </c>
      <c r="L42" s="78" t="s">
        <v>0</v>
      </c>
      <c r="M42" s="78" t="s">
        <v>0</v>
      </c>
      <c r="N42" s="77" t="s">
        <v>0</v>
      </c>
      <c r="O42" s="78" t="s">
        <v>0</v>
      </c>
      <c r="P42" s="78" t="s">
        <v>0</v>
      </c>
      <c r="Q42" s="73"/>
      <c r="R42" s="92">
        <v>0</v>
      </c>
      <c r="S42" s="18">
        <f t="shared" si="0"/>
        <v>0</v>
      </c>
      <c r="T42" s="23"/>
    </row>
    <row r="43" spans="2:20" ht="15" customHeight="1" thickBot="1" thickTop="1">
      <c r="B43" s="19" t="s">
        <v>0</v>
      </c>
      <c r="C43" s="20" t="s">
        <v>0</v>
      </c>
      <c r="D43" s="79" t="s">
        <v>0</v>
      </c>
      <c r="E43" s="80" t="s">
        <v>0</v>
      </c>
      <c r="F43" s="80" t="s">
        <v>0</v>
      </c>
      <c r="G43" s="80" t="s">
        <v>0</v>
      </c>
      <c r="H43" s="81" t="s">
        <v>0</v>
      </c>
      <c r="I43" s="82" t="s">
        <v>0</v>
      </c>
      <c r="J43" s="82" t="s">
        <v>0</v>
      </c>
      <c r="K43" s="83" t="s">
        <v>0</v>
      </c>
      <c r="L43" s="84" t="s">
        <v>0</v>
      </c>
      <c r="M43" s="84" t="s">
        <v>0</v>
      </c>
      <c r="N43" s="83" t="s">
        <v>0</v>
      </c>
      <c r="O43" s="84" t="s">
        <v>0</v>
      </c>
      <c r="P43" s="84" t="s">
        <v>0</v>
      </c>
      <c r="Q43" s="79" t="s">
        <v>0</v>
      </c>
      <c r="R43" s="92">
        <v>0</v>
      </c>
      <c r="S43" s="18">
        <f t="shared" si="0"/>
        <v>0</v>
      </c>
      <c r="T43" s="23" t="s">
        <v>0</v>
      </c>
    </row>
    <row r="44" spans="2:20" ht="15" customHeight="1" thickBot="1" thickTop="1">
      <c r="B44" s="19" t="s">
        <v>119</v>
      </c>
      <c r="C44" s="20">
        <v>1</v>
      </c>
      <c r="D44" s="55">
        <v>38</v>
      </c>
      <c r="E44" s="56" t="s">
        <v>141</v>
      </c>
      <c r="F44" s="56" t="s">
        <v>142</v>
      </c>
      <c r="G44" s="56" t="s">
        <v>143</v>
      </c>
      <c r="H44" s="57">
        <v>164</v>
      </c>
      <c r="I44" s="58">
        <v>220</v>
      </c>
      <c r="J44" s="58">
        <v>542</v>
      </c>
      <c r="K44" s="59">
        <v>162</v>
      </c>
      <c r="L44" s="60">
        <v>505</v>
      </c>
      <c r="M44" s="60">
        <v>425</v>
      </c>
      <c r="N44" s="59">
        <v>161</v>
      </c>
      <c r="O44" s="60">
        <v>272</v>
      </c>
      <c r="P44" s="60">
        <v>1283</v>
      </c>
      <c r="Q44" s="55">
        <v>3734</v>
      </c>
      <c r="R44" s="92">
        <v>0</v>
      </c>
      <c r="S44" s="18">
        <f t="shared" si="0"/>
        <v>3734</v>
      </c>
      <c r="T44" s="43">
        <f>S44-$S$44</f>
        <v>0</v>
      </c>
    </row>
    <row r="45" spans="2:20" ht="15" customHeight="1" thickBot="1" thickTop="1">
      <c r="B45" s="19" t="s">
        <v>119</v>
      </c>
      <c r="C45" s="20">
        <v>2</v>
      </c>
      <c r="D45" s="55">
        <v>36</v>
      </c>
      <c r="E45" s="56" t="s">
        <v>147</v>
      </c>
      <c r="F45" s="56" t="s">
        <v>148</v>
      </c>
      <c r="G45" s="56" t="s">
        <v>149</v>
      </c>
      <c r="H45" s="57">
        <v>163</v>
      </c>
      <c r="I45" s="58">
        <v>223</v>
      </c>
      <c r="J45" s="58">
        <v>551</v>
      </c>
      <c r="K45" s="59">
        <v>162</v>
      </c>
      <c r="L45" s="60">
        <v>503</v>
      </c>
      <c r="M45" s="60">
        <v>434</v>
      </c>
      <c r="N45" s="59">
        <v>161</v>
      </c>
      <c r="O45" s="60">
        <v>275</v>
      </c>
      <c r="P45" s="60">
        <v>1270</v>
      </c>
      <c r="Q45" s="55">
        <v>3742</v>
      </c>
      <c r="R45" s="92">
        <v>0</v>
      </c>
      <c r="S45" s="18">
        <f t="shared" si="0"/>
        <v>3742</v>
      </c>
      <c r="T45" s="43">
        <f aca="true" t="shared" si="3" ref="T45:T57">S45-$S$44</f>
        <v>8</v>
      </c>
    </row>
    <row r="46" spans="2:20" ht="15" customHeight="1" thickBot="1" thickTop="1">
      <c r="B46" s="19" t="s">
        <v>119</v>
      </c>
      <c r="C46" s="20">
        <v>3</v>
      </c>
      <c r="D46" s="55">
        <v>34</v>
      </c>
      <c r="E46" s="56" t="s">
        <v>126</v>
      </c>
      <c r="F46" s="56" t="s">
        <v>127</v>
      </c>
      <c r="G46" s="56" t="s">
        <v>128</v>
      </c>
      <c r="H46" s="57">
        <v>162</v>
      </c>
      <c r="I46" s="58">
        <v>225</v>
      </c>
      <c r="J46" s="58">
        <v>551</v>
      </c>
      <c r="K46" s="59">
        <v>164</v>
      </c>
      <c r="L46" s="60">
        <v>518</v>
      </c>
      <c r="M46" s="60">
        <v>438</v>
      </c>
      <c r="N46" s="59">
        <v>159</v>
      </c>
      <c r="O46" s="60">
        <v>271</v>
      </c>
      <c r="P46" s="60">
        <v>1277</v>
      </c>
      <c r="Q46" s="55">
        <v>3765</v>
      </c>
      <c r="R46" s="92">
        <v>0</v>
      </c>
      <c r="S46" s="18">
        <f t="shared" si="0"/>
        <v>3765</v>
      </c>
      <c r="T46" s="43">
        <f t="shared" si="3"/>
        <v>31</v>
      </c>
    </row>
    <row r="47" spans="2:20" ht="15" customHeight="1" thickBot="1" thickTop="1">
      <c r="B47" s="19" t="s">
        <v>119</v>
      </c>
      <c r="C47" s="20">
        <v>4</v>
      </c>
      <c r="D47" s="55">
        <v>37</v>
      </c>
      <c r="E47" s="56" t="s">
        <v>120</v>
      </c>
      <c r="F47" s="56" t="s">
        <v>121</v>
      </c>
      <c r="G47" s="56" t="s">
        <v>122</v>
      </c>
      <c r="H47" s="57">
        <v>164</v>
      </c>
      <c r="I47" s="58">
        <v>222</v>
      </c>
      <c r="J47" s="58">
        <v>551</v>
      </c>
      <c r="K47" s="59">
        <v>167</v>
      </c>
      <c r="L47" s="60">
        <v>514</v>
      </c>
      <c r="M47" s="60">
        <v>434</v>
      </c>
      <c r="N47" s="59">
        <v>161</v>
      </c>
      <c r="O47" s="60">
        <v>269</v>
      </c>
      <c r="P47" s="60">
        <v>1292</v>
      </c>
      <c r="Q47" s="55">
        <v>3774</v>
      </c>
      <c r="R47" s="92">
        <v>0</v>
      </c>
      <c r="S47" s="18">
        <f t="shared" si="0"/>
        <v>3774</v>
      </c>
      <c r="T47" s="43">
        <f t="shared" si="3"/>
        <v>40</v>
      </c>
    </row>
    <row r="48" spans="2:20" ht="15" customHeight="1" thickBot="1" thickTop="1">
      <c r="B48" s="19" t="s">
        <v>119</v>
      </c>
      <c r="C48" s="20">
        <v>5</v>
      </c>
      <c r="D48" s="55">
        <v>46</v>
      </c>
      <c r="E48" s="56" t="s">
        <v>153</v>
      </c>
      <c r="F48" s="56" t="s">
        <v>154</v>
      </c>
      <c r="G48" s="56" t="s">
        <v>155</v>
      </c>
      <c r="H48" s="57">
        <v>169</v>
      </c>
      <c r="I48" s="58">
        <v>230</v>
      </c>
      <c r="J48" s="58">
        <v>558</v>
      </c>
      <c r="K48" s="59">
        <v>167</v>
      </c>
      <c r="L48" s="60">
        <v>515</v>
      </c>
      <c r="M48" s="60">
        <v>426</v>
      </c>
      <c r="N48" s="59">
        <v>162</v>
      </c>
      <c r="O48" s="60">
        <v>277</v>
      </c>
      <c r="P48" s="60">
        <v>1304</v>
      </c>
      <c r="Q48" s="55">
        <v>3808</v>
      </c>
      <c r="R48" s="92">
        <v>0</v>
      </c>
      <c r="S48" s="18">
        <f t="shared" si="0"/>
        <v>3808</v>
      </c>
      <c r="T48" s="43">
        <f t="shared" si="3"/>
        <v>74</v>
      </c>
    </row>
    <row r="49" spans="2:20" ht="15" customHeight="1" thickBot="1" thickTop="1">
      <c r="B49" s="19" t="s">
        <v>119</v>
      </c>
      <c r="C49" s="20">
        <v>6</v>
      </c>
      <c r="D49" s="55">
        <v>39</v>
      </c>
      <c r="E49" s="56" t="s">
        <v>132</v>
      </c>
      <c r="F49" s="56" t="s">
        <v>133</v>
      </c>
      <c r="G49" s="56" t="s">
        <v>134</v>
      </c>
      <c r="H49" s="57">
        <v>171</v>
      </c>
      <c r="I49" s="58">
        <v>230</v>
      </c>
      <c r="J49" s="58">
        <v>561</v>
      </c>
      <c r="K49" s="59">
        <v>170</v>
      </c>
      <c r="L49" s="60">
        <v>517</v>
      </c>
      <c r="M49" s="60">
        <v>447</v>
      </c>
      <c r="N49" s="59">
        <v>165</v>
      </c>
      <c r="O49" s="60">
        <v>285</v>
      </c>
      <c r="P49" s="60">
        <v>1318</v>
      </c>
      <c r="Q49" s="55">
        <v>3864</v>
      </c>
      <c r="R49" s="92">
        <v>0</v>
      </c>
      <c r="S49" s="18">
        <f t="shared" si="0"/>
        <v>3864</v>
      </c>
      <c r="T49" s="43">
        <f t="shared" si="3"/>
        <v>130</v>
      </c>
    </row>
    <row r="50" spans="2:20" ht="15" customHeight="1" thickBot="1" thickTop="1">
      <c r="B50" s="19" t="s">
        <v>119</v>
      </c>
      <c r="C50" s="20">
        <v>7</v>
      </c>
      <c r="D50" s="55">
        <v>33</v>
      </c>
      <c r="E50" s="56" t="s">
        <v>159</v>
      </c>
      <c r="F50" s="56" t="s">
        <v>160</v>
      </c>
      <c r="G50" s="56" t="s">
        <v>161</v>
      </c>
      <c r="H50" s="57">
        <v>173</v>
      </c>
      <c r="I50" s="58">
        <v>229</v>
      </c>
      <c r="J50" s="58">
        <v>563</v>
      </c>
      <c r="K50" s="59">
        <v>170</v>
      </c>
      <c r="L50" s="60">
        <v>531</v>
      </c>
      <c r="M50" s="60">
        <v>454</v>
      </c>
      <c r="N50" s="59">
        <v>164</v>
      </c>
      <c r="O50" s="60">
        <v>292</v>
      </c>
      <c r="P50" s="60">
        <v>1322</v>
      </c>
      <c r="Q50" s="55">
        <v>3898</v>
      </c>
      <c r="R50" s="92">
        <v>0</v>
      </c>
      <c r="S50" s="18">
        <f t="shared" si="0"/>
        <v>3898</v>
      </c>
      <c r="T50" s="43">
        <f t="shared" si="3"/>
        <v>164</v>
      </c>
    </row>
    <row r="51" spans="2:20" ht="15" customHeight="1" thickBot="1" thickTop="1">
      <c r="B51" s="19" t="s">
        <v>119</v>
      </c>
      <c r="C51" s="20">
        <v>8</v>
      </c>
      <c r="D51" s="55">
        <v>40</v>
      </c>
      <c r="E51" s="56" t="s">
        <v>138</v>
      </c>
      <c r="F51" s="56" t="s">
        <v>139</v>
      </c>
      <c r="G51" s="56" t="s">
        <v>140</v>
      </c>
      <c r="H51" s="57">
        <v>173</v>
      </c>
      <c r="I51" s="58">
        <v>235</v>
      </c>
      <c r="J51" s="58">
        <v>556</v>
      </c>
      <c r="K51" s="59">
        <v>171</v>
      </c>
      <c r="L51" s="60">
        <v>527</v>
      </c>
      <c r="M51" s="60">
        <v>447</v>
      </c>
      <c r="N51" s="59">
        <v>165</v>
      </c>
      <c r="O51" s="60">
        <v>291</v>
      </c>
      <c r="P51" s="60">
        <v>1349</v>
      </c>
      <c r="Q51" s="55">
        <v>3914</v>
      </c>
      <c r="R51" s="92">
        <v>0</v>
      </c>
      <c r="S51" s="18">
        <f t="shared" si="0"/>
        <v>3914</v>
      </c>
      <c r="T51" s="43">
        <f t="shared" si="3"/>
        <v>180</v>
      </c>
    </row>
    <row r="52" spans="2:20" ht="15" customHeight="1" thickBot="1" thickTop="1">
      <c r="B52" s="19" t="s">
        <v>119</v>
      </c>
      <c r="C52" s="20">
        <v>9</v>
      </c>
      <c r="D52" s="55">
        <v>47</v>
      </c>
      <c r="E52" s="56" t="s">
        <v>162</v>
      </c>
      <c r="F52" s="56" t="s">
        <v>163</v>
      </c>
      <c r="G52" s="56" t="s">
        <v>164</v>
      </c>
      <c r="H52" s="57">
        <v>174</v>
      </c>
      <c r="I52" s="58">
        <v>237</v>
      </c>
      <c r="J52" s="58">
        <v>565</v>
      </c>
      <c r="K52" s="59">
        <v>175</v>
      </c>
      <c r="L52" s="60">
        <v>529</v>
      </c>
      <c r="M52" s="60">
        <v>447</v>
      </c>
      <c r="N52" s="59">
        <v>167</v>
      </c>
      <c r="O52" s="60">
        <v>289</v>
      </c>
      <c r="P52" s="60">
        <v>1356</v>
      </c>
      <c r="Q52" s="55">
        <v>3949</v>
      </c>
      <c r="R52" s="92">
        <v>0</v>
      </c>
      <c r="S52" s="18">
        <f t="shared" si="0"/>
        <v>3949</v>
      </c>
      <c r="T52" s="43">
        <f t="shared" si="3"/>
        <v>215</v>
      </c>
    </row>
    <row r="53" spans="2:20" ht="15" customHeight="1" thickBot="1" thickTop="1">
      <c r="B53" s="19" t="s">
        <v>119</v>
      </c>
      <c r="C53" s="20">
        <v>10</v>
      </c>
      <c r="D53" s="55">
        <v>45</v>
      </c>
      <c r="E53" s="56" t="s">
        <v>156</v>
      </c>
      <c r="F53" s="56" t="s">
        <v>157</v>
      </c>
      <c r="G53" s="56" t="s">
        <v>158</v>
      </c>
      <c r="H53" s="57">
        <v>178</v>
      </c>
      <c r="I53" s="58">
        <v>241</v>
      </c>
      <c r="J53" s="58">
        <v>587</v>
      </c>
      <c r="K53" s="59">
        <v>174</v>
      </c>
      <c r="L53" s="60">
        <v>550</v>
      </c>
      <c r="M53" s="60">
        <v>465</v>
      </c>
      <c r="N53" s="59">
        <v>171</v>
      </c>
      <c r="O53" s="60">
        <v>291</v>
      </c>
      <c r="P53" s="60">
        <v>1339</v>
      </c>
      <c r="Q53" s="55">
        <v>3996</v>
      </c>
      <c r="R53" s="92">
        <v>0</v>
      </c>
      <c r="S53" s="18">
        <f t="shared" si="0"/>
        <v>3996</v>
      </c>
      <c r="T53" s="43">
        <f t="shared" si="3"/>
        <v>262</v>
      </c>
    </row>
    <row r="54" spans="2:20" ht="15" customHeight="1" thickBot="1" thickTop="1">
      <c r="B54" s="19" t="s">
        <v>119</v>
      </c>
      <c r="C54" s="20">
        <v>11</v>
      </c>
      <c r="D54" s="55">
        <v>41</v>
      </c>
      <c r="E54" s="56" t="s">
        <v>144</v>
      </c>
      <c r="F54" s="56" t="s">
        <v>145</v>
      </c>
      <c r="G54" s="56" t="s">
        <v>146</v>
      </c>
      <c r="H54" s="57">
        <v>171</v>
      </c>
      <c r="I54" s="58">
        <v>239</v>
      </c>
      <c r="J54" s="58">
        <v>580</v>
      </c>
      <c r="K54" s="59">
        <v>172</v>
      </c>
      <c r="L54" s="60">
        <v>542</v>
      </c>
      <c r="M54" s="60">
        <v>467</v>
      </c>
      <c r="N54" s="59">
        <v>171</v>
      </c>
      <c r="O54" s="60">
        <v>294</v>
      </c>
      <c r="P54" s="60">
        <v>1398</v>
      </c>
      <c r="Q54" s="55">
        <v>4034</v>
      </c>
      <c r="R54" s="92">
        <v>0</v>
      </c>
      <c r="S54" s="18">
        <f t="shared" si="0"/>
        <v>4034</v>
      </c>
      <c r="T54" s="43">
        <f t="shared" si="3"/>
        <v>300</v>
      </c>
    </row>
    <row r="55" spans="2:20" ht="15" customHeight="1" thickBot="1" thickTop="1">
      <c r="B55" s="19" t="s">
        <v>119</v>
      </c>
      <c r="C55" s="20">
        <v>12</v>
      </c>
      <c r="D55" s="55">
        <v>44</v>
      </c>
      <c r="E55" s="56" t="s">
        <v>150</v>
      </c>
      <c r="F55" s="56" t="s">
        <v>151</v>
      </c>
      <c r="G55" s="56" t="s">
        <v>152</v>
      </c>
      <c r="H55" s="57">
        <v>172</v>
      </c>
      <c r="I55" s="58">
        <v>245</v>
      </c>
      <c r="J55" s="58">
        <v>600</v>
      </c>
      <c r="K55" s="59">
        <v>176</v>
      </c>
      <c r="L55" s="60">
        <v>557</v>
      </c>
      <c r="M55" s="60">
        <v>476</v>
      </c>
      <c r="N55" s="59">
        <v>177</v>
      </c>
      <c r="O55" s="60">
        <v>308</v>
      </c>
      <c r="P55" s="60">
        <v>1408</v>
      </c>
      <c r="Q55" s="55">
        <v>4119</v>
      </c>
      <c r="R55" s="92">
        <v>0</v>
      </c>
      <c r="S55" s="18">
        <f t="shared" si="0"/>
        <v>4119</v>
      </c>
      <c r="T55" s="43">
        <f t="shared" si="3"/>
        <v>385</v>
      </c>
    </row>
    <row r="56" spans="2:20" ht="15" customHeight="1" thickBot="1" thickTop="1">
      <c r="B56" s="19" t="s">
        <v>119</v>
      </c>
      <c r="C56" s="20">
        <v>13</v>
      </c>
      <c r="D56" s="55">
        <v>43</v>
      </c>
      <c r="E56" s="56" t="s">
        <v>129</v>
      </c>
      <c r="F56" s="56" t="s">
        <v>130</v>
      </c>
      <c r="G56" s="56" t="s">
        <v>131</v>
      </c>
      <c r="H56" s="57">
        <v>184</v>
      </c>
      <c r="I56" s="58">
        <v>248</v>
      </c>
      <c r="J56" s="58">
        <v>596</v>
      </c>
      <c r="K56" s="59">
        <v>188</v>
      </c>
      <c r="L56" s="60">
        <v>562</v>
      </c>
      <c r="M56" s="60">
        <v>464</v>
      </c>
      <c r="N56" s="59">
        <v>181</v>
      </c>
      <c r="O56" s="60">
        <v>303</v>
      </c>
      <c r="P56" s="60">
        <v>1417</v>
      </c>
      <c r="Q56" s="55">
        <v>4143</v>
      </c>
      <c r="R56" s="92">
        <v>0</v>
      </c>
      <c r="S56" s="18">
        <f t="shared" si="0"/>
        <v>4143</v>
      </c>
      <c r="T56" s="43">
        <f t="shared" si="3"/>
        <v>409</v>
      </c>
    </row>
    <row r="57" spans="2:20" ht="15" customHeight="1" thickTop="1">
      <c r="B57" s="19" t="s">
        <v>119</v>
      </c>
      <c r="C57" s="20">
        <v>14</v>
      </c>
      <c r="D57" s="55">
        <v>42</v>
      </c>
      <c r="E57" s="56" t="s">
        <v>123</v>
      </c>
      <c r="F57" s="56" t="s">
        <v>124</v>
      </c>
      <c r="G57" s="56" t="s">
        <v>125</v>
      </c>
      <c r="H57" s="57">
        <v>183</v>
      </c>
      <c r="I57" s="58">
        <v>247</v>
      </c>
      <c r="J57" s="58">
        <v>599</v>
      </c>
      <c r="K57" s="59">
        <v>177</v>
      </c>
      <c r="L57" s="60">
        <v>557</v>
      </c>
      <c r="M57" s="60">
        <v>483</v>
      </c>
      <c r="N57" s="59">
        <v>174</v>
      </c>
      <c r="O57" s="60">
        <v>303</v>
      </c>
      <c r="P57" s="60">
        <v>1430</v>
      </c>
      <c r="Q57" s="55">
        <v>4153</v>
      </c>
      <c r="R57" s="92">
        <v>0</v>
      </c>
      <c r="S57" s="18">
        <f t="shared" si="0"/>
        <v>4153</v>
      </c>
      <c r="T57" s="43">
        <f t="shared" si="3"/>
        <v>419</v>
      </c>
    </row>
    <row r="58" spans="2:20" ht="15" customHeight="1" thickBot="1">
      <c r="B58" s="19" t="s">
        <v>119</v>
      </c>
      <c r="C58" s="20" t="s">
        <v>115</v>
      </c>
      <c r="D58" s="85">
        <v>35</v>
      </c>
      <c r="E58" s="86" t="s">
        <v>135</v>
      </c>
      <c r="F58" s="86" t="s">
        <v>136</v>
      </c>
      <c r="G58" s="86" t="s">
        <v>137</v>
      </c>
      <c r="H58" s="87">
        <v>181</v>
      </c>
      <c r="I58" s="88" t="s">
        <v>0</v>
      </c>
      <c r="J58" s="88" t="s">
        <v>0</v>
      </c>
      <c r="K58" s="89" t="s">
        <v>0</v>
      </c>
      <c r="L58" s="90" t="s">
        <v>0</v>
      </c>
      <c r="M58" s="90" t="s">
        <v>0</v>
      </c>
      <c r="N58" s="89" t="s">
        <v>0</v>
      </c>
      <c r="O58" s="90" t="s">
        <v>0</v>
      </c>
      <c r="P58" s="90" t="s">
        <v>0</v>
      </c>
      <c r="Q58" s="85"/>
      <c r="R58" s="92">
        <v>0</v>
      </c>
      <c r="S58" s="20" t="s">
        <v>0</v>
      </c>
      <c r="T58" s="23" t="s">
        <v>0</v>
      </c>
    </row>
    <row r="59" spans="2:20" ht="15" customHeight="1">
      <c r="B59" s="19" t="s">
        <v>0</v>
      </c>
      <c r="C59" s="20" t="s">
        <v>0</v>
      </c>
      <c r="D59" s="21" t="s">
        <v>0</v>
      </c>
      <c r="E59" s="22" t="s">
        <v>0</v>
      </c>
      <c r="F59" s="22" t="s">
        <v>0</v>
      </c>
      <c r="G59" s="22" t="s">
        <v>0</v>
      </c>
      <c r="H59" s="24" t="s">
        <v>0</v>
      </c>
      <c r="I59" s="25" t="s">
        <v>0</v>
      </c>
      <c r="J59" s="25" t="s">
        <v>0</v>
      </c>
      <c r="K59" s="26" t="s">
        <v>0</v>
      </c>
      <c r="L59" s="27" t="s">
        <v>0</v>
      </c>
      <c r="M59" s="27" t="s">
        <v>0</v>
      </c>
      <c r="N59" s="26" t="s">
        <v>0</v>
      </c>
      <c r="O59" s="27" t="s">
        <v>0</v>
      </c>
      <c r="P59" s="27" t="s">
        <v>0</v>
      </c>
      <c r="Q59" s="21" t="s">
        <v>0</v>
      </c>
      <c r="R59" s="28" t="s">
        <v>0</v>
      </c>
      <c r="S59" s="20" t="s">
        <v>0</v>
      </c>
      <c r="T59" s="23" t="s">
        <v>0</v>
      </c>
    </row>
    <row r="60" spans="2:20" ht="15" customHeight="1">
      <c r="B60" s="19" t="s">
        <v>0</v>
      </c>
      <c r="C60" s="20" t="s">
        <v>0</v>
      </c>
      <c r="D60" s="21" t="s">
        <v>0</v>
      </c>
      <c r="E60" s="22" t="s">
        <v>0</v>
      </c>
      <c r="F60" s="22" t="s">
        <v>0</v>
      </c>
      <c r="G60" s="22" t="s">
        <v>0</v>
      </c>
      <c r="H60" s="24" t="s">
        <v>0</v>
      </c>
      <c r="I60" s="25" t="s">
        <v>0</v>
      </c>
      <c r="J60" s="25" t="s">
        <v>0</v>
      </c>
      <c r="K60" s="26" t="s">
        <v>0</v>
      </c>
      <c r="L60" s="27" t="s">
        <v>0</v>
      </c>
      <c r="M60" s="27" t="s">
        <v>0</v>
      </c>
      <c r="N60" s="26" t="s">
        <v>0</v>
      </c>
      <c r="O60" s="27" t="s">
        <v>0</v>
      </c>
      <c r="P60" s="27" t="s">
        <v>0</v>
      </c>
      <c r="Q60" s="21" t="s">
        <v>0</v>
      </c>
      <c r="R60" s="28" t="s">
        <v>0</v>
      </c>
      <c r="S60" s="20" t="s">
        <v>0</v>
      </c>
      <c r="T60" s="23" t="s">
        <v>0</v>
      </c>
    </row>
    <row r="61" spans="2:20" ht="15" customHeight="1">
      <c r="B61" s="19" t="s">
        <v>0</v>
      </c>
      <c r="C61" s="20" t="s">
        <v>0</v>
      </c>
      <c r="D61" s="21" t="s">
        <v>0</v>
      </c>
      <c r="E61" s="22" t="s">
        <v>0</v>
      </c>
      <c r="F61" s="22" t="s">
        <v>0</v>
      </c>
      <c r="G61" s="22" t="s">
        <v>0</v>
      </c>
      <c r="H61" s="24" t="s">
        <v>0</v>
      </c>
      <c r="I61" s="25" t="s">
        <v>0</v>
      </c>
      <c r="J61" s="25" t="s">
        <v>0</v>
      </c>
      <c r="K61" s="26" t="s">
        <v>0</v>
      </c>
      <c r="L61" s="27" t="s">
        <v>0</v>
      </c>
      <c r="M61" s="27" t="s">
        <v>0</v>
      </c>
      <c r="N61" s="26" t="s">
        <v>0</v>
      </c>
      <c r="O61" s="27" t="s">
        <v>0</v>
      </c>
      <c r="P61" s="27" t="s">
        <v>0</v>
      </c>
      <c r="Q61" s="21" t="s">
        <v>0</v>
      </c>
      <c r="R61" s="28" t="s">
        <v>0</v>
      </c>
      <c r="S61" s="20" t="s">
        <v>0</v>
      </c>
      <c r="T61" s="23" t="s">
        <v>0</v>
      </c>
    </row>
    <row r="62" spans="2:20" ht="15" customHeight="1">
      <c r="B62" s="19" t="s">
        <v>0</v>
      </c>
      <c r="C62" s="20" t="s">
        <v>0</v>
      </c>
      <c r="D62" s="21" t="s">
        <v>0</v>
      </c>
      <c r="E62" s="22" t="s">
        <v>0</v>
      </c>
      <c r="F62" s="22" t="s">
        <v>0</v>
      </c>
      <c r="G62" s="22" t="s">
        <v>0</v>
      </c>
      <c r="H62" s="24" t="s">
        <v>0</v>
      </c>
      <c r="I62" s="25" t="s">
        <v>0</v>
      </c>
      <c r="J62" s="25" t="s">
        <v>0</v>
      </c>
      <c r="K62" s="26" t="s">
        <v>0</v>
      </c>
      <c r="L62" s="27" t="s">
        <v>0</v>
      </c>
      <c r="M62" s="27" t="s">
        <v>0</v>
      </c>
      <c r="N62" s="26" t="s">
        <v>0</v>
      </c>
      <c r="O62" s="27" t="s">
        <v>0</v>
      </c>
      <c r="P62" s="27" t="s">
        <v>0</v>
      </c>
      <c r="Q62" s="21" t="s">
        <v>0</v>
      </c>
      <c r="R62" s="28" t="s">
        <v>0</v>
      </c>
      <c r="S62" s="20" t="s">
        <v>0</v>
      </c>
      <c r="T62" s="23" t="s">
        <v>0</v>
      </c>
    </row>
    <row r="63" spans="2:20" ht="15" customHeight="1">
      <c r="B63" s="19" t="s">
        <v>0</v>
      </c>
      <c r="C63" s="20" t="s">
        <v>0</v>
      </c>
      <c r="D63" s="21" t="s">
        <v>0</v>
      </c>
      <c r="E63" s="22" t="s">
        <v>0</v>
      </c>
      <c r="F63" s="22" t="s">
        <v>0</v>
      </c>
      <c r="G63" s="22" t="s">
        <v>0</v>
      </c>
      <c r="H63" s="24" t="s">
        <v>0</v>
      </c>
      <c r="I63" s="25" t="s">
        <v>0</v>
      </c>
      <c r="J63" s="25" t="s">
        <v>0</v>
      </c>
      <c r="K63" s="26" t="s">
        <v>0</v>
      </c>
      <c r="L63" s="27" t="s">
        <v>0</v>
      </c>
      <c r="M63" s="27" t="s">
        <v>0</v>
      </c>
      <c r="N63" s="26" t="s">
        <v>0</v>
      </c>
      <c r="O63" s="27" t="s">
        <v>0</v>
      </c>
      <c r="P63" s="27" t="s">
        <v>0</v>
      </c>
      <c r="Q63" s="21" t="s">
        <v>0</v>
      </c>
      <c r="R63" s="28" t="s">
        <v>0</v>
      </c>
      <c r="S63" s="20" t="s">
        <v>0</v>
      </c>
      <c r="T63" s="23" t="s">
        <v>0</v>
      </c>
    </row>
    <row r="64" spans="2:20" ht="15" customHeight="1">
      <c r="B64" s="19" t="s">
        <v>0</v>
      </c>
      <c r="C64" s="20" t="s">
        <v>0</v>
      </c>
      <c r="D64" s="21" t="s">
        <v>0</v>
      </c>
      <c r="E64" s="22" t="s">
        <v>0</v>
      </c>
      <c r="F64" s="22" t="s">
        <v>0</v>
      </c>
      <c r="G64" s="22" t="s">
        <v>0</v>
      </c>
      <c r="H64" s="24" t="s">
        <v>0</v>
      </c>
      <c r="I64" s="25" t="s">
        <v>0</v>
      </c>
      <c r="J64" s="25" t="s">
        <v>0</v>
      </c>
      <c r="K64" s="26" t="s">
        <v>0</v>
      </c>
      <c r="L64" s="27" t="s">
        <v>0</v>
      </c>
      <c r="M64" s="27" t="s">
        <v>0</v>
      </c>
      <c r="N64" s="26" t="s">
        <v>0</v>
      </c>
      <c r="O64" s="27" t="s">
        <v>0</v>
      </c>
      <c r="P64" s="27" t="s">
        <v>0</v>
      </c>
      <c r="Q64" s="21" t="s">
        <v>0</v>
      </c>
      <c r="R64" s="28" t="s">
        <v>0</v>
      </c>
      <c r="S64" s="20" t="s">
        <v>0</v>
      </c>
      <c r="T64" s="23" t="s">
        <v>0</v>
      </c>
    </row>
    <row r="65" spans="2:20" ht="15" customHeight="1">
      <c r="B65" s="19" t="s">
        <v>0</v>
      </c>
      <c r="C65" s="20" t="s">
        <v>0</v>
      </c>
      <c r="D65" s="21" t="s">
        <v>0</v>
      </c>
      <c r="E65" s="22" t="s">
        <v>0</v>
      </c>
      <c r="F65" s="22" t="s">
        <v>0</v>
      </c>
      <c r="G65" s="22" t="s">
        <v>0</v>
      </c>
      <c r="H65" s="24" t="s">
        <v>0</v>
      </c>
      <c r="I65" s="25" t="s">
        <v>0</v>
      </c>
      <c r="J65" s="25" t="s">
        <v>0</v>
      </c>
      <c r="K65" s="26" t="s">
        <v>0</v>
      </c>
      <c r="L65" s="27" t="s">
        <v>0</v>
      </c>
      <c r="M65" s="27" t="s">
        <v>0</v>
      </c>
      <c r="N65" s="26" t="s">
        <v>0</v>
      </c>
      <c r="O65" s="27" t="s">
        <v>0</v>
      </c>
      <c r="P65" s="27" t="s">
        <v>0</v>
      </c>
      <c r="Q65" s="21" t="s">
        <v>0</v>
      </c>
      <c r="R65" s="28" t="s">
        <v>0</v>
      </c>
      <c r="S65" s="20" t="s">
        <v>0</v>
      </c>
      <c r="T65" s="23" t="s">
        <v>0</v>
      </c>
    </row>
    <row r="66" spans="2:20" ht="15" customHeight="1">
      <c r="B66" s="19" t="s">
        <v>0</v>
      </c>
      <c r="C66" s="20" t="s">
        <v>0</v>
      </c>
      <c r="D66" s="21" t="s">
        <v>0</v>
      </c>
      <c r="E66" s="22" t="s">
        <v>0</v>
      </c>
      <c r="F66" s="22" t="s">
        <v>0</v>
      </c>
      <c r="G66" s="22" t="s">
        <v>0</v>
      </c>
      <c r="H66" s="24" t="s">
        <v>0</v>
      </c>
      <c r="I66" s="25" t="s">
        <v>0</v>
      </c>
      <c r="J66" s="25" t="s">
        <v>0</v>
      </c>
      <c r="K66" s="26" t="s">
        <v>0</v>
      </c>
      <c r="L66" s="27" t="s">
        <v>0</v>
      </c>
      <c r="M66" s="27" t="s">
        <v>0</v>
      </c>
      <c r="N66" s="26" t="s">
        <v>0</v>
      </c>
      <c r="O66" s="27" t="s">
        <v>0</v>
      </c>
      <c r="P66" s="27" t="s">
        <v>0</v>
      </c>
      <c r="Q66" s="21" t="s">
        <v>0</v>
      </c>
      <c r="R66" s="28" t="s">
        <v>0</v>
      </c>
      <c r="S66" s="20" t="s">
        <v>0</v>
      </c>
      <c r="T66" s="23" t="s">
        <v>0</v>
      </c>
    </row>
    <row r="67" spans="2:20" ht="15" customHeight="1">
      <c r="B67" s="19" t="s">
        <v>0</v>
      </c>
      <c r="C67" s="20" t="s">
        <v>0</v>
      </c>
      <c r="D67" s="21" t="s">
        <v>0</v>
      </c>
      <c r="E67" s="22" t="s">
        <v>0</v>
      </c>
      <c r="F67" s="22" t="s">
        <v>0</v>
      </c>
      <c r="G67" s="22" t="s">
        <v>0</v>
      </c>
      <c r="H67" s="24" t="s">
        <v>0</v>
      </c>
      <c r="I67" s="25" t="s">
        <v>0</v>
      </c>
      <c r="J67" s="25" t="s">
        <v>0</v>
      </c>
      <c r="K67" s="26" t="s">
        <v>0</v>
      </c>
      <c r="L67" s="27" t="s">
        <v>0</v>
      </c>
      <c r="M67" s="27" t="s">
        <v>0</v>
      </c>
      <c r="N67" s="26" t="s">
        <v>0</v>
      </c>
      <c r="O67" s="27" t="s">
        <v>0</v>
      </c>
      <c r="P67" s="27" t="s">
        <v>0</v>
      </c>
      <c r="Q67" s="21" t="s">
        <v>0</v>
      </c>
      <c r="R67" s="28" t="s">
        <v>0</v>
      </c>
      <c r="S67" s="20" t="s">
        <v>0</v>
      </c>
      <c r="T67" s="23" t="s">
        <v>0</v>
      </c>
    </row>
    <row r="68" spans="2:20" ht="15" customHeight="1">
      <c r="B68" s="19" t="s">
        <v>0</v>
      </c>
      <c r="C68" s="20" t="s">
        <v>0</v>
      </c>
      <c r="D68" s="21" t="s">
        <v>0</v>
      </c>
      <c r="E68" s="22" t="s">
        <v>0</v>
      </c>
      <c r="F68" s="22" t="s">
        <v>0</v>
      </c>
      <c r="G68" s="22" t="s">
        <v>0</v>
      </c>
      <c r="H68" s="24" t="s">
        <v>0</v>
      </c>
      <c r="I68" s="25" t="s">
        <v>0</v>
      </c>
      <c r="J68" s="25" t="s">
        <v>0</v>
      </c>
      <c r="K68" s="26" t="s">
        <v>0</v>
      </c>
      <c r="L68" s="27" t="s">
        <v>0</v>
      </c>
      <c r="M68" s="27" t="s">
        <v>0</v>
      </c>
      <c r="N68" s="26" t="s">
        <v>0</v>
      </c>
      <c r="O68" s="27" t="s">
        <v>0</v>
      </c>
      <c r="P68" s="27" t="s">
        <v>0</v>
      </c>
      <c r="Q68" s="21" t="s">
        <v>0</v>
      </c>
      <c r="R68" s="28" t="s">
        <v>0</v>
      </c>
      <c r="S68" s="20" t="s">
        <v>0</v>
      </c>
      <c r="T68" s="23" t="s">
        <v>0</v>
      </c>
    </row>
    <row r="69" spans="2:20" ht="15" customHeight="1">
      <c r="B69" s="19" t="s">
        <v>0</v>
      </c>
      <c r="C69" s="20" t="s">
        <v>0</v>
      </c>
      <c r="D69" s="21" t="s">
        <v>0</v>
      </c>
      <c r="E69" s="22" t="s">
        <v>0</v>
      </c>
      <c r="F69" s="22" t="s">
        <v>0</v>
      </c>
      <c r="G69" s="22" t="s">
        <v>0</v>
      </c>
      <c r="H69" s="24" t="s">
        <v>0</v>
      </c>
      <c r="I69" s="25" t="s">
        <v>0</v>
      </c>
      <c r="J69" s="25" t="s">
        <v>0</v>
      </c>
      <c r="K69" s="26" t="s">
        <v>0</v>
      </c>
      <c r="L69" s="27" t="s">
        <v>0</v>
      </c>
      <c r="M69" s="27" t="s">
        <v>0</v>
      </c>
      <c r="N69" s="26" t="s">
        <v>0</v>
      </c>
      <c r="O69" s="27" t="s">
        <v>0</v>
      </c>
      <c r="P69" s="27" t="s">
        <v>0</v>
      </c>
      <c r="Q69" s="21" t="s">
        <v>0</v>
      </c>
      <c r="R69" s="28" t="s">
        <v>0</v>
      </c>
      <c r="S69" s="20" t="s">
        <v>0</v>
      </c>
      <c r="T69" s="23" t="s">
        <v>0</v>
      </c>
    </row>
    <row r="70" spans="2:20" ht="15" customHeight="1">
      <c r="B70" s="19" t="s">
        <v>0</v>
      </c>
      <c r="C70" s="20" t="s">
        <v>0</v>
      </c>
      <c r="D70" s="21" t="s">
        <v>0</v>
      </c>
      <c r="E70" s="22" t="s">
        <v>0</v>
      </c>
      <c r="F70" s="22" t="s">
        <v>0</v>
      </c>
      <c r="G70" s="22" t="s">
        <v>0</v>
      </c>
      <c r="H70" s="24" t="s">
        <v>0</v>
      </c>
      <c r="I70" s="25" t="s">
        <v>0</v>
      </c>
      <c r="J70" s="25" t="s">
        <v>0</v>
      </c>
      <c r="K70" s="26" t="s">
        <v>0</v>
      </c>
      <c r="L70" s="27" t="s">
        <v>0</v>
      </c>
      <c r="M70" s="27" t="s">
        <v>0</v>
      </c>
      <c r="N70" s="26" t="s">
        <v>0</v>
      </c>
      <c r="O70" s="27" t="s">
        <v>0</v>
      </c>
      <c r="P70" s="27" t="s">
        <v>0</v>
      </c>
      <c r="Q70" s="21" t="s">
        <v>0</v>
      </c>
      <c r="R70" s="28" t="s">
        <v>0</v>
      </c>
      <c r="S70" s="20" t="s">
        <v>0</v>
      </c>
      <c r="T70" s="23" t="s">
        <v>0</v>
      </c>
    </row>
    <row r="71" spans="2:20" ht="15" customHeight="1">
      <c r="B71" s="19" t="s">
        <v>0</v>
      </c>
      <c r="C71" s="20" t="s">
        <v>0</v>
      </c>
      <c r="D71" s="21" t="s">
        <v>0</v>
      </c>
      <c r="E71" s="22" t="s">
        <v>0</v>
      </c>
      <c r="F71" s="22" t="s">
        <v>0</v>
      </c>
      <c r="G71" s="22" t="s">
        <v>0</v>
      </c>
      <c r="H71" s="24" t="s">
        <v>0</v>
      </c>
      <c r="I71" s="25" t="s">
        <v>0</v>
      </c>
      <c r="J71" s="25" t="s">
        <v>0</v>
      </c>
      <c r="K71" s="26" t="s">
        <v>0</v>
      </c>
      <c r="L71" s="27" t="s">
        <v>0</v>
      </c>
      <c r="M71" s="27" t="s">
        <v>0</v>
      </c>
      <c r="N71" s="26" t="s">
        <v>0</v>
      </c>
      <c r="O71" s="27" t="s">
        <v>0</v>
      </c>
      <c r="P71" s="27" t="s">
        <v>0</v>
      </c>
      <c r="Q71" s="21" t="s">
        <v>0</v>
      </c>
      <c r="R71" s="28" t="s">
        <v>0</v>
      </c>
      <c r="S71" s="20" t="s">
        <v>0</v>
      </c>
      <c r="T71" s="23" t="s">
        <v>0</v>
      </c>
    </row>
    <row r="72" spans="2:20" ht="15" customHeight="1">
      <c r="B72" s="19" t="s">
        <v>0</v>
      </c>
      <c r="C72" s="20" t="s">
        <v>0</v>
      </c>
      <c r="D72" s="21" t="s">
        <v>0</v>
      </c>
      <c r="E72" s="22" t="s">
        <v>0</v>
      </c>
      <c r="F72" s="22" t="s">
        <v>0</v>
      </c>
      <c r="G72" s="22" t="s">
        <v>0</v>
      </c>
      <c r="H72" s="24" t="s">
        <v>0</v>
      </c>
      <c r="I72" s="25" t="s">
        <v>0</v>
      </c>
      <c r="J72" s="25" t="s">
        <v>0</v>
      </c>
      <c r="K72" s="26" t="s">
        <v>0</v>
      </c>
      <c r="L72" s="27" t="s">
        <v>0</v>
      </c>
      <c r="M72" s="27" t="s">
        <v>0</v>
      </c>
      <c r="N72" s="26" t="s">
        <v>0</v>
      </c>
      <c r="O72" s="27" t="s">
        <v>0</v>
      </c>
      <c r="P72" s="27" t="s">
        <v>0</v>
      </c>
      <c r="Q72" s="21" t="s">
        <v>0</v>
      </c>
      <c r="R72" s="28" t="s">
        <v>0</v>
      </c>
      <c r="S72" s="20" t="s">
        <v>0</v>
      </c>
      <c r="T72" s="23" t="s">
        <v>0</v>
      </c>
    </row>
    <row r="73" spans="2:20" ht="15" customHeight="1">
      <c r="B73" s="19" t="s">
        <v>0</v>
      </c>
      <c r="C73" s="20" t="s">
        <v>0</v>
      </c>
      <c r="D73" s="21" t="s">
        <v>0</v>
      </c>
      <c r="E73" s="22" t="s">
        <v>0</v>
      </c>
      <c r="F73" s="22" t="s">
        <v>0</v>
      </c>
      <c r="G73" s="22" t="s">
        <v>0</v>
      </c>
      <c r="H73" s="24" t="s">
        <v>0</v>
      </c>
      <c r="I73" s="25" t="s">
        <v>0</v>
      </c>
      <c r="J73" s="25" t="s">
        <v>0</v>
      </c>
      <c r="K73" s="26" t="s">
        <v>0</v>
      </c>
      <c r="L73" s="27" t="s">
        <v>0</v>
      </c>
      <c r="M73" s="27" t="s">
        <v>0</v>
      </c>
      <c r="N73" s="26" t="s">
        <v>0</v>
      </c>
      <c r="O73" s="27" t="s">
        <v>0</v>
      </c>
      <c r="P73" s="27" t="s">
        <v>0</v>
      </c>
      <c r="Q73" s="21" t="s">
        <v>0</v>
      </c>
      <c r="R73" s="28" t="s">
        <v>0</v>
      </c>
      <c r="S73" s="20" t="s">
        <v>0</v>
      </c>
      <c r="T73" s="23" t="s">
        <v>0</v>
      </c>
    </row>
    <row r="74" spans="2:20" ht="15" customHeight="1">
      <c r="B74" s="19" t="s">
        <v>0</v>
      </c>
      <c r="C74" s="20" t="s">
        <v>0</v>
      </c>
      <c r="D74" s="21" t="s">
        <v>0</v>
      </c>
      <c r="E74" s="22" t="s">
        <v>0</v>
      </c>
      <c r="F74" s="22" t="s">
        <v>0</v>
      </c>
      <c r="G74" s="22" t="s">
        <v>0</v>
      </c>
      <c r="H74" s="24" t="s">
        <v>0</v>
      </c>
      <c r="I74" s="25" t="s">
        <v>0</v>
      </c>
      <c r="J74" s="25" t="s">
        <v>0</v>
      </c>
      <c r="K74" s="26" t="s">
        <v>0</v>
      </c>
      <c r="L74" s="27" t="s">
        <v>0</v>
      </c>
      <c r="M74" s="27" t="s">
        <v>0</v>
      </c>
      <c r="N74" s="26" t="s">
        <v>0</v>
      </c>
      <c r="O74" s="27" t="s">
        <v>0</v>
      </c>
      <c r="P74" s="27" t="s">
        <v>0</v>
      </c>
      <c r="Q74" s="21" t="s">
        <v>0</v>
      </c>
      <c r="R74" s="28" t="s">
        <v>0</v>
      </c>
      <c r="S74" s="20" t="s">
        <v>0</v>
      </c>
      <c r="T74" s="23" t="s">
        <v>0</v>
      </c>
    </row>
    <row r="75" spans="2:20" ht="15" customHeight="1">
      <c r="B75" s="19" t="s">
        <v>0</v>
      </c>
      <c r="C75" s="20" t="s">
        <v>0</v>
      </c>
      <c r="D75" s="21" t="s">
        <v>0</v>
      </c>
      <c r="E75" s="22" t="s">
        <v>0</v>
      </c>
      <c r="F75" s="22" t="s">
        <v>0</v>
      </c>
      <c r="G75" s="22" t="s">
        <v>0</v>
      </c>
      <c r="H75" s="24" t="s">
        <v>0</v>
      </c>
      <c r="I75" s="25" t="s">
        <v>0</v>
      </c>
      <c r="J75" s="25" t="s">
        <v>0</v>
      </c>
      <c r="K75" s="26" t="s">
        <v>0</v>
      </c>
      <c r="L75" s="27" t="s">
        <v>0</v>
      </c>
      <c r="M75" s="27" t="s">
        <v>0</v>
      </c>
      <c r="N75" s="26" t="s">
        <v>0</v>
      </c>
      <c r="O75" s="27" t="s">
        <v>0</v>
      </c>
      <c r="P75" s="27" t="s">
        <v>0</v>
      </c>
      <c r="Q75" s="21" t="s">
        <v>0</v>
      </c>
      <c r="R75" s="28" t="s">
        <v>0</v>
      </c>
      <c r="S75" s="20" t="s">
        <v>0</v>
      </c>
      <c r="T75" s="23" t="s">
        <v>0</v>
      </c>
    </row>
    <row r="76" spans="2:20" ht="15" customHeight="1">
      <c r="B76" s="19" t="s">
        <v>0</v>
      </c>
      <c r="C76" s="20" t="s">
        <v>0</v>
      </c>
      <c r="D76" s="21" t="s">
        <v>0</v>
      </c>
      <c r="E76" s="22" t="s">
        <v>0</v>
      </c>
      <c r="F76" s="22" t="s">
        <v>0</v>
      </c>
      <c r="G76" s="22" t="s">
        <v>0</v>
      </c>
      <c r="H76" s="24" t="s">
        <v>0</v>
      </c>
      <c r="I76" s="25" t="s">
        <v>0</v>
      </c>
      <c r="J76" s="25" t="s">
        <v>0</v>
      </c>
      <c r="K76" s="26" t="s">
        <v>0</v>
      </c>
      <c r="L76" s="27" t="s">
        <v>0</v>
      </c>
      <c r="M76" s="27" t="s">
        <v>0</v>
      </c>
      <c r="N76" s="26" t="s">
        <v>0</v>
      </c>
      <c r="O76" s="27" t="s">
        <v>0</v>
      </c>
      <c r="P76" s="27" t="s">
        <v>0</v>
      </c>
      <c r="Q76" s="21" t="s">
        <v>0</v>
      </c>
      <c r="R76" s="28" t="s">
        <v>0</v>
      </c>
      <c r="S76" s="20" t="s">
        <v>0</v>
      </c>
      <c r="T76" s="23" t="s">
        <v>0</v>
      </c>
    </row>
    <row r="77" spans="2:20" ht="15" customHeight="1">
      <c r="B77" s="19" t="s">
        <v>0</v>
      </c>
      <c r="C77" s="20" t="s">
        <v>0</v>
      </c>
      <c r="D77" s="21" t="s">
        <v>0</v>
      </c>
      <c r="E77" s="22" t="s">
        <v>0</v>
      </c>
      <c r="F77" s="22" t="s">
        <v>0</v>
      </c>
      <c r="G77" s="22" t="s">
        <v>0</v>
      </c>
      <c r="H77" s="24" t="s">
        <v>0</v>
      </c>
      <c r="I77" s="25" t="s">
        <v>0</v>
      </c>
      <c r="J77" s="25" t="s">
        <v>0</v>
      </c>
      <c r="K77" s="26" t="s">
        <v>0</v>
      </c>
      <c r="L77" s="27" t="s">
        <v>0</v>
      </c>
      <c r="M77" s="27" t="s">
        <v>0</v>
      </c>
      <c r="N77" s="26" t="s">
        <v>0</v>
      </c>
      <c r="O77" s="27" t="s">
        <v>0</v>
      </c>
      <c r="P77" s="27" t="s">
        <v>0</v>
      </c>
      <c r="Q77" s="21" t="s">
        <v>0</v>
      </c>
      <c r="R77" s="28" t="s">
        <v>0</v>
      </c>
      <c r="S77" s="20" t="s">
        <v>0</v>
      </c>
      <c r="T77" s="23" t="s">
        <v>0</v>
      </c>
    </row>
    <row r="78" spans="2:20" ht="15" customHeight="1">
      <c r="B78" s="19" t="s">
        <v>0</v>
      </c>
      <c r="C78" s="20" t="s">
        <v>0</v>
      </c>
      <c r="D78" s="21" t="s">
        <v>0</v>
      </c>
      <c r="E78" s="22" t="s">
        <v>0</v>
      </c>
      <c r="F78" s="22" t="s">
        <v>0</v>
      </c>
      <c r="G78" s="22" t="s">
        <v>0</v>
      </c>
      <c r="H78" s="24" t="s">
        <v>0</v>
      </c>
      <c r="I78" s="25" t="s">
        <v>0</v>
      </c>
      <c r="J78" s="25" t="s">
        <v>0</v>
      </c>
      <c r="K78" s="26" t="s">
        <v>0</v>
      </c>
      <c r="L78" s="27" t="s">
        <v>0</v>
      </c>
      <c r="M78" s="27" t="s">
        <v>0</v>
      </c>
      <c r="N78" s="26" t="s">
        <v>0</v>
      </c>
      <c r="O78" s="27" t="s">
        <v>0</v>
      </c>
      <c r="P78" s="27" t="s">
        <v>0</v>
      </c>
      <c r="Q78" s="21" t="s">
        <v>0</v>
      </c>
      <c r="R78" s="28" t="s">
        <v>0</v>
      </c>
      <c r="S78" s="20" t="s">
        <v>0</v>
      </c>
      <c r="T78" s="23" t="s">
        <v>0</v>
      </c>
    </row>
    <row r="79" spans="2:20" ht="15" customHeight="1" thickBot="1">
      <c r="B79" s="29" t="s">
        <v>0</v>
      </c>
      <c r="C79" s="30" t="s">
        <v>0</v>
      </c>
      <c r="D79" s="31" t="s">
        <v>0</v>
      </c>
      <c r="E79" s="32" t="s">
        <v>0</v>
      </c>
      <c r="F79" s="32" t="s">
        <v>0</v>
      </c>
      <c r="G79" s="32" t="s">
        <v>0</v>
      </c>
      <c r="H79" s="34" t="s">
        <v>0</v>
      </c>
      <c r="I79" s="35" t="s">
        <v>0</v>
      </c>
      <c r="J79" s="35" t="s">
        <v>0</v>
      </c>
      <c r="K79" s="36" t="s">
        <v>0</v>
      </c>
      <c r="L79" s="37" t="s">
        <v>0</v>
      </c>
      <c r="M79" s="37" t="s">
        <v>0</v>
      </c>
      <c r="N79" s="36" t="s">
        <v>0</v>
      </c>
      <c r="O79" s="37" t="s">
        <v>0</v>
      </c>
      <c r="P79" s="37" t="s">
        <v>0</v>
      </c>
      <c r="Q79" s="31" t="s">
        <v>0</v>
      </c>
      <c r="R79" s="38" t="s">
        <v>0</v>
      </c>
      <c r="S79" s="30" t="s">
        <v>0</v>
      </c>
      <c r="T79" s="33" t="s">
        <v>0</v>
      </c>
    </row>
    <row r="80" spans="2:20" ht="15" customHeight="1">
      <c r="B80" s="93" t="s">
        <v>165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</row>
    <row r="81" spans="2:20" ht="15" customHeight="1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</row>
    <row r="82" spans="2:20" ht="15" customHeight="1">
      <c r="B82" s="95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</row>
    <row r="83" spans="2:20" ht="15" customHeight="1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</row>
    <row r="84" spans="2:20" ht="15" customHeight="1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tahiraf</dc:creator>
  <cp:keywords/>
  <dc:description/>
  <cp:lastModifiedBy>tahiraf</cp:lastModifiedBy>
  <cp:lastPrinted>2003-07-21T04:10:02Z</cp:lastPrinted>
  <dcterms:created xsi:type="dcterms:W3CDTF">2003-06-05T07:21:42Z</dcterms:created>
  <dcterms:modified xsi:type="dcterms:W3CDTF">2003-07-21T04:13:29Z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-877619473</vt:i4>
  </property>
  <property fmtid="{D5CDD505-2E9C-101B-9397-08002B2CF9AE}" pid="3" name="_EmailSubject">
    <vt:lpwstr>ネコステ山岳ラリー０３　結果速報</vt:lpwstr>
  </property>
  <property fmtid="{D5CDD505-2E9C-101B-9397-08002B2CF9AE}" pid="4" name="_AuthorEmail">
    <vt:lpwstr>f.tahira@nifty.com</vt:lpwstr>
  </property>
  <property fmtid="{D5CDD505-2E9C-101B-9397-08002B2CF9AE}" pid="5" name="_AuthorEmailDisplayName">
    <vt:lpwstr>Tahira@nifty</vt:lpwstr>
  </property>
  <property fmtid="{D5CDD505-2E9C-101B-9397-08002B2CF9AE}" pid="6" name="_PreviousAdHocReviewCycleID">
    <vt:i4>-1513642882</vt:i4>
  </property>
</Properties>
</file>