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結果表" sheetId="1" r:id="rId1"/>
  </sheets>
  <definedNames>
    <definedName name="_xlnm.Print_Area" localSheetId="0">'結果表'!$A$1:$AE$43</definedName>
  </definedNames>
  <calcPr fullCalcOnLoad="1"/>
</workbook>
</file>

<file path=xl/sharedStrings.xml><?xml version="1.0" encoding="utf-8"?>
<sst xmlns="http://schemas.openxmlformats.org/spreadsheetml/2006/main" count="205" uniqueCount="152">
  <si>
    <t>Leg １</t>
  </si>
  <si>
    <t>Retired</t>
  </si>
  <si>
    <t>Ａ</t>
  </si>
  <si>
    <t>Ｂ</t>
  </si>
  <si>
    <t>CP Time</t>
  </si>
  <si>
    <t>Final Classification　EAST九州 2005（2WD round5）</t>
  </si>
  <si>
    <t>若槻幸治郎</t>
  </si>
  <si>
    <t>石丸智之</t>
  </si>
  <si>
    <t>森吉徳和</t>
  </si>
  <si>
    <t>平塚忠博</t>
  </si>
  <si>
    <t>鈴木　裕</t>
  </si>
  <si>
    <t>藤田幸弘</t>
  </si>
  <si>
    <t>藤田彩子</t>
  </si>
  <si>
    <t>BRIGヨシダ工房スターレット</t>
  </si>
  <si>
    <t>小野寺清之</t>
  </si>
  <si>
    <t>黒田正彦</t>
  </si>
  <si>
    <t>山本　剛</t>
  </si>
  <si>
    <t>伊藤洋幸</t>
  </si>
  <si>
    <t>中西昌人</t>
  </si>
  <si>
    <t>河嶋康史</t>
  </si>
  <si>
    <t>村田康介</t>
  </si>
  <si>
    <t>地神　潤</t>
  </si>
  <si>
    <t>本名修也</t>
  </si>
  <si>
    <t>湊　比呂美</t>
  </si>
  <si>
    <t>西山　敏</t>
  </si>
  <si>
    <t>多比羅二三男</t>
  </si>
  <si>
    <t>片山浩三</t>
  </si>
  <si>
    <t>福代亜寿男</t>
  </si>
  <si>
    <t>河野健司</t>
  </si>
  <si>
    <t>浦　雅史</t>
  </si>
  <si>
    <t>安東貞敏</t>
  </si>
  <si>
    <t>上原利宏</t>
  </si>
  <si>
    <t>伊藤一也</t>
  </si>
  <si>
    <t>横尾芳則</t>
  </si>
  <si>
    <t>鈴木一也</t>
  </si>
  <si>
    <t>スキルガレージカトウ（自）DC2</t>
  </si>
  <si>
    <t>岡田孝一</t>
  </si>
  <si>
    <t>藤田めぐみ</t>
  </si>
  <si>
    <t>森　博喜</t>
  </si>
  <si>
    <t>藤綱和敏</t>
  </si>
  <si>
    <t>高橋悟志</t>
  </si>
  <si>
    <t>嶋田　創</t>
  </si>
  <si>
    <t>三苫和義</t>
  </si>
  <si>
    <t>永山聡一郎</t>
  </si>
  <si>
    <t>古川　寛</t>
  </si>
  <si>
    <t>木村光洋</t>
  </si>
  <si>
    <t>山口清司</t>
  </si>
  <si>
    <t>エナペタル久與BSレビン</t>
  </si>
  <si>
    <t>加納武彦</t>
  </si>
  <si>
    <t>神保英人</t>
  </si>
  <si>
    <t>海苔味噌･ALEXインテグラ</t>
  </si>
  <si>
    <t>平山十四朗</t>
  </si>
  <si>
    <t>稲富裕一</t>
  </si>
  <si>
    <t>エナペタルATS2000西日本</t>
  </si>
  <si>
    <t>武藤功二</t>
  </si>
  <si>
    <t>村瀬　太</t>
  </si>
  <si>
    <t>山本信二</t>
  </si>
  <si>
    <t>坂本　岳</t>
  </si>
  <si>
    <t>馬場裕之</t>
  </si>
  <si>
    <t>山岡信雄</t>
  </si>
  <si>
    <t>森　正信</t>
  </si>
  <si>
    <t>アトリエ921･大川ボデー･アスティ</t>
  </si>
  <si>
    <t>縣浩一郎</t>
  </si>
  <si>
    <t>古賀勝美</t>
  </si>
  <si>
    <t>SPM-BPF-荒木自CA4A</t>
  </si>
  <si>
    <t>曽根崇仁</t>
  </si>
  <si>
    <t>枡谷知彦</t>
  </si>
  <si>
    <t>一宮賢太郎</t>
  </si>
  <si>
    <t>大北哲也</t>
  </si>
  <si>
    <t>大津康孝</t>
  </si>
  <si>
    <t>吉村修二</t>
  </si>
  <si>
    <t>SPMワタナベ自動車インテグラ</t>
  </si>
  <si>
    <t>榊　雅広</t>
  </si>
  <si>
    <t>井手上達也</t>
  </si>
  <si>
    <t>大庭誠介</t>
  </si>
  <si>
    <t>高橋浩子</t>
  </si>
  <si>
    <t>藤井博樹</t>
  </si>
  <si>
    <t>原　信義</t>
  </si>
  <si>
    <t>山崎庸由</t>
  </si>
  <si>
    <t>下城玲子</t>
  </si>
  <si>
    <t>大塚清吾</t>
  </si>
  <si>
    <t>中野紀子</t>
  </si>
  <si>
    <t>アトムPAO東與SSEP82</t>
  </si>
  <si>
    <t>安波広道</t>
  </si>
  <si>
    <t>原久美子</t>
  </si>
  <si>
    <t>Position</t>
  </si>
  <si>
    <t>Car No.</t>
  </si>
  <si>
    <t>Driver</t>
  </si>
  <si>
    <t>Co-driver</t>
  </si>
  <si>
    <t>Vehicle</t>
  </si>
  <si>
    <t>Class</t>
  </si>
  <si>
    <t>Rally Total</t>
  </si>
  <si>
    <t>Ｄｉｆｆｅｒｅｎｃｅ from leader</t>
  </si>
  <si>
    <t>1CP</t>
  </si>
  <si>
    <t>2CP</t>
  </si>
  <si>
    <t>3CPA</t>
  </si>
  <si>
    <t>4CP</t>
  </si>
  <si>
    <t>5CPA</t>
  </si>
  <si>
    <t>6CP</t>
  </si>
  <si>
    <t>7CP</t>
  </si>
  <si>
    <t>8CPA</t>
  </si>
  <si>
    <t>9CP</t>
  </si>
  <si>
    <t>10CP</t>
  </si>
  <si>
    <t>11CP</t>
  </si>
  <si>
    <t>12CPA</t>
  </si>
  <si>
    <t>13CP</t>
  </si>
  <si>
    <t>14CP</t>
  </si>
  <si>
    <t>15CPA</t>
  </si>
  <si>
    <t>16CP</t>
  </si>
  <si>
    <t>17CPA</t>
  </si>
  <si>
    <t>18CP</t>
  </si>
  <si>
    <t>19CPA</t>
  </si>
  <si>
    <t>20CP</t>
  </si>
  <si>
    <t>21CP</t>
  </si>
  <si>
    <t>Penalty</t>
  </si>
  <si>
    <t>Total</t>
  </si>
  <si>
    <t>NRSマーチ</t>
  </si>
  <si>
    <t>J&amp;S KYB モチュールEP82</t>
  </si>
  <si>
    <t>ダイハツブーン</t>
  </si>
  <si>
    <t>ダイハツブーン</t>
  </si>
  <si>
    <t>Garage-knobEP82</t>
  </si>
  <si>
    <t>BS･SMP･BPFシャフト＆ワンズアルト2WD</t>
  </si>
  <si>
    <t>BOOBOW･DL･ストーリア</t>
  </si>
  <si>
    <t>アンフィニ☆スターレットⅢ</t>
  </si>
  <si>
    <t>el･DL･WAKO'S･NASシティ</t>
  </si>
  <si>
    <t>アリーナタカタアドバンスイフト</t>
  </si>
  <si>
    <t>DLラックBRIG☆MJヴィッツ</t>
  </si>
  <si>
    <t>アキラ</t>
  </si>
  <si>
    <t>ARUZE TRD C-ONE CELICA</t>
  </si>
  <si>
    <t>チェックメイト・シビック</t>
  </si>
  <si>
    <t>DLKYBインターゲットセリカ</t>
  </si>
  <si>
    <t>ミツバ･ラック･セリカ</t>
  </si>
  <si>
    <t>ミツバ　レビン</t>
  </si>
  <si>
    <t>ゼロサイドワン　ミラージュ</t>
  </si>
  <si>
    <t>MEGシビック</t>
  </si>
  <si>
    <t>K's☆ERG☆WM☆TMシビック</t>
  </si>
  <si>
    <t>RSTアジップDLエナペタルEK9</t>
  </si>
  <si>
    <t>ARUZE TRD C-ONE CELICA</t>
  </si>
  <si>
    <t>BPF★KYBインギングセリカ</t>
  </si>
  <si>
    <t>GLAREスプリット＠ゼロCJ</t>
  </si>
  <si>
    <t>J&amp;SクスコKYB･BSインテ</t>
  </si>
  <si>
    <t>REPSOL･ADVANスターレット</t>
  </si>
  <si>
    <t>Ｃ</t>
  </si>
  <si>
    <t>FLEX★bp★DLスターレット</t>
  </si>
  <si>
    <t>Ｃ</t>
  </si>
  <si>
    <t>BPFDLスノコニッチスターレット</t>
  </si>
  <si>
    <t>Ｃ</t>
  </si>
  <si>
    <t>Ｃ</t>
  </si>
  <si>
    <t>CMSCスターレット</t>
  </si>
  <si>
    <t>星野　元</t>
  </si>
  <si>
    <t>丸山　晃助</t>
  </si>
  <si>
    <t>大表　悟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</si>
</sst>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[hh]:mm:ss"/>
    <numFmt numFmtId="186" formatCode="[hh]:mm:ss.00"/>
    <numFmt numFmtId="187" formatCode="hh:mm:ss.00"/>
    <numFmt numFmtId="188" formatCode="0_ ;[Red]\-0\ "/>
    <numFmt numFmtId="189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188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8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202787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202787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02787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02787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202787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20278725" y="10506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view="pageBreakPreview" zoomScale="50" zoomScaleNormal="75" zoomScaleSheetLayoutView="5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7.875" style="7" bestFit="1" customWidth="1"/>
    <col min="2" max="2" width="5.00390625" style="7" customWidth="1"/>
    <col min="3" max="3" width="15.625" style="8" customWidth="1"/>
    <col min="4" max="4" width="15.625" style="7" customWidth="1"/>
    <col min="5" max="5" width="40.125" style="8" bestFit="1" customWidth="1"/>
    <col min="6" max="6" width="6.00390625" style="7" bestFit="1" customWidth="1"/>
    <col min="7" max="30" width="8.375" style="7" customWidth="1"/>
    <col min="31" max="31" width="13.625" style="7" customWidth="1"/>
    <col min="32" max="16384" width="9.00390625" style="8" customWidth="1"/>
  </cols>
  <sheetData>
    <row r="1" spans="1:31" s="4" customFormat="1" ht="24" customHeight="1">
      <c r="A1" s="11" t="s">
        <v>5</v>
      </c>
      <c r="B1" s="1"/>
      <c r="C1" s="1"/>
      <c r="D1" s="2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9"/>
      <c r="AC1" s="9"/>
      <c r="AD1" s="9"/>
      <c r="AE1" s="10"/>
    </row>
    <row r="2" spans="1:31" s="4" customFormat="1" ht="14.25">
      <c r="A2" s="18" t="s">
        <v>85</v>
      </c>
      <c r="B2" s="18" t="s">
        <v>86</v>
      </c>
      <c r="C2" s="20" t="s">
        <v>87</v>
      </c>
      <c r="D2" s="20" t="s">
        <v>88</v>
      </c>
      <c r="E2" s="20" t="s">
        <v>89</v>
      </c>
      <c r="F2" s="20" t="s">
        <v>90</v>
      </c>
      <c r="G2" s="24" t="s">
        <v>0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4" t="s">
        <v>91</v>
      </c>
      <c r="AC2" s="25"/>
      <c r="AD2" s="28"/>
      <c r="AE2" s="22" t="s">
        <v>92</v>
      </c>
    </row>
    <row r="3" spans="1:31" s="4" customFormat="1" ht="14.25">
      <c r="A3" s="19"/>
      <c r="B3" s="19"/>
      <c r="C3" s="21"/>
      <c r="D3" s="21"/>
      <c r="E3" s="21"/>
      <c r="F3" s="21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6"/>
      <c r="AC3" s="27"/>
      <c r="AD3" s="29"/>
      <c r="AE3" s="23"/>
    </row>
    <row r="4" spans="1:31" s="6" customFormat="1" ht="14.25">
      <c r="A4" s="19"/>
      <c r="B4" s="19"/>
      <c r="C4" s="21"/>
      <c r="D4" s="21"/>
      <c r="E4" s="21"/>
      <c r="F4" s="21"/>
      <c r="G4" s="34" t="s">
        <v>93</v>
      </c>
      <c r="H4" s="34" t="s">
        <v>94</v>
      </c>
      <c r="I4" s="34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34" t="s">
        <v>102</v>
      </c>
      <c r="Q4" s="34" t="s">
        <v>103</v>
      </c>
      <c r="R4" s="34" t="s">
        <v>104</v>
      </c>
      <c r="S4" s="34" t="s">
        <v>105</v>
      </c>
      <c r="T4" s="34" t="s">
        <v>106</v>
      </c>
      <c r="U4" s="34" t="s">
        <v>107</v>
      </c>
      <c r="V4" s="34" t="s">
        <v>108</v>
      </c>
      <c r="W4" s="34" t="s">
        <v>109</v>
      </c>
      <c r="X4" s="34" t="s">
        <v>110</v>
      </c>
      <c r="Y4" s="34" t="s">
        <v>111</v>
      </c>
      <c r="Z4" s="34" t="s">
        <v>112</v>
      </c>
      <c r="AA4" s="34" t="s">
        <v>113</v>
      </c>
      <c r="AB4" s="35" t="s">
        <v>4</v>
      </c>
      <c r="AC4" s="36" t="s">
        <v>114</v>
      </c>
      <c r="AD4" s="37" t="s">
        <v>115</v>
      </c>
      <c r="AE4" s="23"/>
    </row>
    <row r="5" spans="1:32" s="17" customFormat="1" ht="19.5" customHeight="1">
      <c r="A5" s="32">
        <v>1</v>
      </c>
      <c r="B5" s="32">
        <v>1</v>
      </c>
      <c r="C5" s="32" t="s">
        <v>6</v>
      </c>
      <c r="D5" s="32" t="s">
        <v>7</v>
      </c>
      <c r="E5" s="32" t="s">
        <v>116</v>
      </c>
      <c r="F5" s="14" t="s">
        <v>2</v>
      </c>
      <c r="G5" s="33">
        <v>0</v>
      </c>
      <c r="H5" s="33">
        <v>0</v>
      </c>
      <c r="I5" s="33">
        <v>0</v>
      </c>
      <c r="J5" s="33">
        <v>22</v>
      </c>
      <c r="K5" s="33">
        <v>0</v>
      </c>
      <c r="L5" s="33">
        <v>41</v>
      </c>
      <c r="M5" s="33">
        <v>0</v>
      </c>
      <c r="N5" s="33">
        <v>0</v>
      </c>
      <c r="O5" s="33">
        <v>33</v>
      </c>
      <c r="P5" s="33">
        <v>0</v>
      </c>
      <c r="Q5" s="33">
        <v>24</v>
      </c>
      <c r="R5" s="33">
        <v>0</v>
      </c>
      <c r="S5" s="33">
        <v>41</v>
      </c>
      <c r="T5" s="33">
        <v>0</v>
      </c>
      <c r="U5" s="33">
        <v>0</v>
      </c>
      <c r="V5" s="33">
        <v>27</v>
      </c>
      <c r="W5" s="33">
        <v>0</v>
      </c>
      <c r="X5" s="33">
        <v>36</v>
      </c>
      <c r="Y5" s="33">
        <v>0</v>
      </c>
      <c r="Z5" s="33">
        <v>35</v>
      </c>
      <c r="AA5" s="33">
        <v>0</v>
      </c>
      <c r="AB5" s="15">
        <f>SUM(G5:AA5)</f>
        <v>259</v>
      </c>
      <c r="AC5" s="15"/>
      <c r="AD5" s="15">
        <f>SUM(AB5,AC5)</f>
        <v>259</v>
      </c>
      <c r="AE5" s="15">
        <f aca="true" t="shared" si="0" ref="AE5:AE14">AD5-$AD$5</f>
        <v>0</v>
      </c>
      <c r="AF5" s="16"/>
    </row>
    <row r="6" spans="1:32" s="17" customFormat="1" ht="19.5" customHeight="1">
      <c r="A6" s="32">
        <v>2</v>
      </c>
      <c r="B6" s="32">
        <v>6</v>
      </c>
      <c r="C6" s="32" t="s">
        <v>8</v>
      </c>
      <c r="D6" s="32" t="s">
        <v>149</v>
      </c>
      <c r="E6" s="32" t="s">
        <v>117</v>
      </c>
      <c r="F6" s="14" t="s">
        <v>2</v>
      </c>
      <c r="G6" s="33">
        <v>0</v>
      </c>
      <c r="H6" s="33">
        <v>0</v>
      </c>
      <c r="I6" s="33">
        <v>0</v>
      </c>
      <c r="J6" s="33">
        <v>25</v>
      </c>
      <c r="K6" s="33">
        <v>0</v>
      </c>
      <c r="L6" s="33">
        <v>45</v>
      </c>
      <c r="M6" s="33">
        <v>0</v>
      </c>
      <c r="N6" s="33">
        <v>0</v>
      </c>
      <c r="O6" s="33">
        <v>39</v>
      </c>
      <c r="P6" s="33">
        <v>0</v>
      </c>
      <c r="Q6" s="33">
        <v>23</v>
      </c>
      <c r="R6" s="33">
        <v>0</v>
      </c>
      <c r="S6" s="33">
        <v>48</v>
      </c>
      <c r="T6" s="33">
        <v>0</v>
      </c>
      <c r="U6" s="33">
        <v>0</v>
      </c>
      <c r="V6" s="33">
        <v>23</v>
      </c>
      <c r="W6" s="33">
        <v>0</v>
      </c>
      <c r="X6" s="33">
        <v>40</v>
      </c>
      <c r="Y6" s="33">
        <v>0</v>
      </c>
      <c r="Z6" s="33">
        <v>40</v>
      </c>
      <c r="AA6" s="33">
        <v>0</v>
      </c>
      <c r="AB6" s="15">
        <f aca="true" t="shared" si="1" ref="AB6:AB14">SUM(G6:AA6)</f>
        <v>283</v>
      </c>
      <c r="AC6" s="15"/>
      <c r="AD6" s="15">
        <f aca="true" t="shared" si="2" ref="AD6:AD14">SUM(AB6,AC6)</f>
        <v>283</v>
      </c>
      <c r="AE6" s="15">
        <f t="shared" si="0"/>
        <v>24</v>
      </c>
      <c r="AF6" s="16"/>
    </row>
    <row r="7" spans="1:32" s="17" customFormat="1" ht="19.5" customHeight="1">
      <c r="A7" s="32">
        <v>3</v>
      </c>
      <c r="B7" s="32">
        <v>5</v>
      </c>
      <c r="C7" s="32" t="s">
        <v>9</v>
      </c>
      <c r="D7" s="32" t="s">
        <v>10</v>
      </c>
      <c r="E7" s="32" t="s">
        <v>118</v>
      </c>
      <c r="F7" s="14" t="s">
        <v>2</v>
      </c>
      <c r="G7" s="33">
        <v>0</v>
      </c>
      <c r="H7" s="33">
        <v>0</v>
      </c>
      <c r="I7" s="33">
        <v>0</v>
      </c>
      <c r="J7" s="33">
        <v>31</v>
      </c>
      <c r="K7" s="33">
        <v>0</v>
      </c>
      <c r="L7" s="33">
        <v>49</v>
      </c>
      <c r="M7" s="33">
        <v>0</v>
      </c>
      <c r="N7" s="33">
        <v>0</v>
      </c>
      <c r="O7" s="33">
        <v>37</v>
      </c>
      <c r="P7" s="33">
        <v>0</v>
      </c>
      <c r="Q7" s="33">
        <v>30</v>
      </c>
      <c r="R7" s="33">
        <v>0</v>
      </c>
      <c r="S7" s="33">
        <v>48</v>
      </c>
      <c r="T7" s="33">
        <v>0</v>
      </c>
      <c r="U7" s="33">
        <v>0</v>
      </c>
      <c r="V7" s="33">
        <v>26</v>
      </c>
      <c r="W7" s="33">
        <v>0</v>
      </c>
      <c r="X7" s="33">
        <v>44</v>
      </c>
      <c r="Y7" s="33">
        <v>0</v>
      </c>
      <c r="Z7" s="33">
        <v>44</v>
      </c>
      <c r="AA7" s="33">
        <v>0</v>
      </c>
      <c r="AB7" s="15">
        <f t="shared" si="1"/>
        <v>309</v>
      </c>
      <c r="AC7" s="15"/>
      <c r="AD7" s="15">
        <f t="shared" si="2"/>
        <v>309</v>
      </c>
      <c r="AE7" s="15">
        <f t="shared" si="0"/>
        <v>50</v>
      </c>
      <c r="AF7" s="16"/>
    </row>
    <row r="8" spans="1:32" s="17" customFormat="1" ht="19.5" customHeight="1">
      <c r="A8" s="32">
        <v>4</v>
      </c>
      <c r="B8" s="32">
        <v>7</v>
      </c>
      <c r="C8" s="32" t="s">
        <v>11</v>
      </c>
      <c r="D8" s="32" t="s">
        <v>12</v>
      </c>
      <c r="E8" s="32" t="s">
        <v>13</v>
      </c>
      <c r="F8" s="14" t="s">
        <v>2</v>
      </c>
      <c r="G8" s="33">
        <v>0</v>
      </c>
      <c r="H8" s="33">
        <v>0</v>
      </c>
      <c r="I8" s="33">
        <v>0</v>
      </c>
      <c r="J8" s="33">
        <v>28</v>
      </c>
      <c r="K8" s="33">
        <v>0</v>
      </c>
      <c r="L8" s="33">
        <v>45</v>
      </c>
      <c r="M8" s="33">
        <v>0</v>
      </c>
      <c r="N8" s="33">
        <v>0</v>
      </c>
      <c r="O8" s="33">
        <v>38</v>
      </c>
      <c r="P8" s="33">
        <v>0</v>
      </c>
      <c r="Q8" s="33">
        <v>26</v>
      </c>
      <c r="R8" s="33">
        <v>0</v>
      </c>
      <c r="S8" s="33">
        <v>45</v>
      </c>
      <c r="T8" s="33">
        <v>0</v>
      </c>
      <c r="U8" s="33">
        <v>0</v>
      </c>
      <c r="V8" s="33">
        <v>29</v>
      </c>
      <c r="W8" s="33">
        <v>0</v>
      </c>
      <c r="X8" s="33">
        <v>42</v>
      </c>
      <c r="Y8" s="33">
        <v>0</v>
      </c>
      <c r="Z8" s="33">
        <v>67</v>
      </c>
      <c r="AA8" s="33">
        <v>0</v>
      </c>
      <c r="AB8" s="15">
        <f t="shared" si="1"/>
        <v>320</v>
      </c>
      <c r="AC8" s="15"/>
      <c r="AD8" s="15">
        <f t="shared" si="2"/>
        <v>320</v>
      </c>
      <c r="AE8" s="15">
        <f t="shared" si="0"/>
        <v>61</v>
      </c>
      <c r="AF8" s="16"/>
    </row>
    <row r="9" spans="1:32" s="17" customFormat="1" ht="19.5" customHeight="1">
      <c r="A9" s="32">
        <v>5</v>
      </c>
      <c r="B9" s="32">
        <v>4</v>
      </c>
      <c r="C9" s="32" t="s">
        <v>14</v>
      </c>
      <c r="D9" s="32" t="s">
        <v>15</v>
      </c>
      <c r="E9" s="32" t="s">
        <v>119</v>
      </c>
      <c r="F9" s="14" t="s">
        <v>2</v>
      </c>
      <c r="G9" s="33">
        <v>0</v>
      </c>
      <c r="H9" s="33">
        <v>0</v>
      </c>
      <c r="I9" s="33">
        <v>0</v>
      </c>
      <c r="J9" s="33">
        <v>35</v>
      </c>
      <c r="K9" s="33">
        <v>0</v>
      </c>
      <c r="L9" s="33">
        <v>55</v>
      </c>
      <c r="M9" s="33">
        <v>0</v>
      </c>
      <c r="N9" s="33">
        <v>0</v>
      </c>
      <c r="O9" s="33">
        <v>41</v>
      </c>
      <c r="P9" s="33">
        <v>0</v>
      </c>
      <c r="Q9" s="33">
        <v>33</v>
      </c>
      <c r="R9" s="33">
        <v>0</v>
      </c>
      <c r="S9" s="33">
        <v>55</v>
      </c>
      <c r="T9" s="33">
        <v>0</v>
      </c>
      <c r="U9" s="33">
        <v>0</v>
      </c>
      <c r="V9" s="33">
        <v>24</v>
      </c>
      <c r="W9" s="33">
        <v>0</v>
      </c>
      <c r="X9" s="33">
        <v>50</v>
      </c>
      <c r="Y9" s="33">
        <v>0</v>
      </c>
      <c r="Z9" s="33">
        <v>44</v>
      </c>
      <c r="AA9" s="33">
        <v>0</v>
      </c>
      <c r="AB9" s="15">
        <f t="shared" si="1"/>
        <v>337</v>
      </c>
      <c r="AC9" s="15"/>
      <c r="AD9" s="15">
        <f t="shared" si="2"/>
        <v>337</v>
      </c>
      <c r="AE9" s="15">
        <f t="shared" si="0"/>
        <v>78</v>
      </c>
      <c r="AF9" s="16"/>
    </row>
    <row r="10" spans="1:32" s="17" customFormat="1" ht="19.5" customHeight="1">
      <c r="A10" s="32">
        <v>6</v>
      </c>
      <c r="B10" s="32">
        <v>12</v>
      </c>
      <c r="C10" s="32" t="s">
        <v>16</v>
      </c>
      <c r="D10" s="32" t="s">
        <v>17</v>
      </c>
      <c r="E10" s="32" t="s">
        <v>120</v>
      </c>
      <c r="F10" s="14" t="s">
        <v>2</v>
      </c>
      <c r="G10" s="33">
        <v>0</v>
      </c>
      <c r="H10" s="33">
        <v>0</v>
      </c>
      <c r="I10" s="33">
        <v>0</v>
      </c>
      <c r="J10" s="33">
        <v>32</v>
      </c>
      <c r="K10" s="33">
        <v>0</v>
      </c>
      <c r="L10" s="33">
        <v>50</v>
      </c>
      <c r="M10" s="33">
        <v>0</v>
      </c>
      <c r="N10" s="33">
        <v>0</v>
      </c>
      <c r="O10" s="33">
        <v>40</v>
      </c>
      <c r="P10" s="33">
        <v>0</v>
      </c>
      <c r="Q10" s="33">
        <v>30</v>
      </c>
      <c r="R10" s="33">
        <v>0</v>
      </c>
      <c r="S10" s="33">
        <v>46</v>
      </c>
      <c r="T10" s="33">
        <v>0</v>
      </c>
      <c r="U10" s="33">
        <v>0</v>
      </c>
      <c r="V10" s="33">
        <v>32</v>
      </c>
      <c r="W10" s="33">
        <v>0</v>
      </c>
      <c r="X10" s="33">
        <v>51</v>
      </c>
      <c r="Y10" s="33">
        <v>0</v>
      </c>
      <c r="Z10" s="33">
        <v>58</v>
      </c>
      <c r="AA10" s="33">
        <v>0</v>
      </c>
      <c r="AB10" s="15">
        <f t="shared" si="1"/>
        <v>339</v>
      </c>
      <c r="AC10" s="15"/>
      <c r="AD10" s="15">
        <f t="shared" si="2"/>
        <v>339</v>
      </c>
      <c r="AE10" s="15">
        <f t="shared" si="0"/>
        <v>80</v>
      </c>
      <c r="AF10" s="16"/>
    </row>
    <row r="11" spans="1:32" s="17" customFormat="1" ht="19.5" customHeight="1">
      <c r="A11" s="32">
        <v>7</v>
      </c>
      <c r="B11" s="32">
        <v>8</v>
      </c>
      <c r="C11" s="32" t="s">
        <v>18</v>
      </c>
      <c r="D11" s="32" t="s">
        <v>19</v>
      </c>
      <c r="E11" s="32" t="s">
        <v>121</v>
      </c>
      <c r="F11" s="14" t="s">
        <v>2</v>
      </c>
      <c r="G11" s="33">
        <v>0</v>
      </c>
      <c r="H11" s="33">
        <v>0</v>
      </c>
      <c r="I11" s="33">
        <v>0</v>
      </c>
      <c r="J11" s="33">
        <v>29</v>
      </c>
      <c r="K11" s="33">
        <v>0</v>
      </c>
      <c r="L11" s="33">
        <v>49</v>
      </c>
      <c r="M11" s="33">
        <v>0</v>
      </c>
      <c r="N11" s="33">
        <v>0</v>
      </c>
      <c r="O11" s="33">
        <v>46</v>
      </c>
      <c r="P11" s="33">
        <v>0</v>
      </c>
      <c r="Q11" s="33">
        <v>28</v>
      </c>
      <c r="R11" s="33">
        <v>0</v>
      </c>
      <c r="S11" s="33">
        <v>53</v>
      </c>
      <c r="T11" s="33">
        <v>0</v>
      </c>
      <c r="U11" s="33">
        <v>0</v>
      </c>
      <c r="V11" s="33">
        <v>43</v>
      </c>
      <c r="W11" s="33">
        <v>0</v>
      </c>
      <c r="X11" s="33">
        <v>48</v>
      </c>
      <c r="Y11" s="33">
        <v>0</v>
      </c>
      <c r="Z11" s="33">
        <v>60</v>
      </c>
      <c r="AA11" s="33">
        <v>0</v>
      </c>
      <c r="AB11" s="15">
        <f t="shared" si="1"/>
        <v>356</v>
      </c>
      <c r="AC11" s="15"/>
      <c r="AD11" s="15">
        <f t="shared" si="2"/>
        <v>356</v>
      </c>
      <c r="AE11" s="15">
        <f t="shared" si="0"/>
        <v>97</v>
      </c>
      <c r="AF11" s="16"/>
    </row>
    <row r="12" spans="1:32" s="17" customFormat="1" ht="19.5" customHeight="1">
      <c r="A12" s="32">
        <v>8</v>
      </c>
      <c r="B12" s="32">
        <v>10</v>
      </c>
      <c r="C12" s="32" t="s">
        <v>20</v>
      </c>
      <c r="D12" s="32" t="s">
        <v>21</v>
      </c>
      <c r="E12" s="32" t="s">
        <v>122</v>
      </c>
      <c r="F12" s="14" t="s">
        <v>2</v>
      </c>
      <c r="G12" s="33">
        <v>0</v>
      </c>
      <c r="H12" s="33">
        <v>0</v>
      </c>
      <c r="I12" s="33">
        <v>0</v>
      </c>
      <c r="J12" s="33">
        <v>28</v>
      </c>
      <c r="K12" s="33">
        <v>0</v>
      </c>
      <c r="L12" s="33">
        <v>52</v>
      </c>
      <c r="M12" s="33">
        <v>0</v>
      </c>
      <c r="N12" s="33">
        <v>0</v>
      </c>
      <c r="O12" s="33">
        <v>43</v>
      </c>
      <c r="P12" s="33">
        <v>0</v>
      </c>
      <c r="Q12" s="33">
        <v>34</v>
      </c>
      <c r="R12" s="33">
        <v>0</v>
      </c>
      <c r="S12" s="33">
        <v>59</v>
      </c>
      <c r="T12" s="33">
        <v>0</v>
      </c>
      <c r="U12" s="33">
        <v>0</v>
      </c>
      <c r="V12" s="33">
        <v>39</v>
      </c>
      <c r="W12" s="33">
        <v>0</v>
      </c>
      <c r="X12" s="33">
        <v>55</v>
      </c>
      <c r="Y12" s="33">
        <v>0</v>
      </c>
      <c r="Z12" s="33">
        <v>60</v>
      </c>
      <c r="AA12" s="33">
        <v>0</v>
      </c>
      <c r="AB12" s="15">
        <f t="shared" si="1"/>
        <v>370</v>
      </c>
      <c r="AC12" s="15"/>
      <c r="AD12" s="15">
        <f t="shared" si="2"/>
        <v>370</v>
      </c>
      <c r="AE12" s="15">
        <f t="shared" si="0"/>
        <v>111</v>
      </c>
      <c r="AF12" s="16"/>
    </row>
    <row r="13" spans="1:32" s="17" customFormat="1" ht="19.5" customHeight="1">
      <c r="A13" s="32">
        <v>9</v>
      </c>
      <c r="B13" s="32">
        <v>3</v>
      </c>
      <c r="C13" s="32" t="s">
        <v>22</v>
      </c>
      <c r="D13" s="32" t="s">
        <v>23</v>
      </c>
      <c r="E13" s="32" t="s">
        <v>123</v>
      </c>
      <c r="F13" s="14" t="s">
        <v>2</v>
      </c>
      <c r="G13" s="33">
        <v>0</v>
      </c>
      <c r="H13" s="33">
        <v>0</v>
      </c>
      <c r="I13" s="33">
        <v>0</v>
      </c>
      <c r="J13" s="33">
        <v>32</v>
      </c>
      <c r="K13" s="33">
        <v>0</v>
      </c>
      <c r="L13" s="33">
        <v>55</v>
      </c>
      <c r="M13" s="33">
        <v>0</v>
      </c>
      <c r="N13" s="33">
        <v>0</v>
      </c>
      <c r="O13" s="33">
        <v>43</v>
      </c>
      <c r="P13" s="33">
        <v>0</v>
      </c>
      <c r="Q13" s="33">
        <v>35</v>
      </c>
      <c r="R13" s="33">
        <v>0</v>
      </c>
      <c r="S13" s="33">
        <v>57</v>
      </c>
      <c r="T13" s="33">
        <v>0</v>
      </c>
      <c r="U13" s="33">
        <v>0</v>
      </c>
      <c r="V13" s="33">
        <v>36</v>
      </c>
      <c r="W13" s="33">
        <v>0</v>
      </c>
      <c r="X13" s="33">
        <v>49</v>
      </c>
      <c r="Y13" s="33">
        <v>0</v>
      </c>
      <c r="Z13" s="33">
        <v>69</v>
      </c>
      <c r="AA13" s="33">
        <v>0</v>
      </c>
      <c r="AB13" s="15">
        <f t="shared" si="1"/>
        <v>376</v>
      </c>
      <c r="AC13" s="15"/>
      <c r="AD13" s="15">
        <f t="shared" si="2"/>
        <v>376</v>
      </c>
      <c r="AE13" s="15">
        <f t="shared" si="0"/>
        <v>117</v>
      </c>
      <c r="AF13" s="16"/>
    </row>
    <row r="14" spans="1:32" s="17" customFormat="1" ht="19.5" customHeight="1">
      <c r="A14" s="32">
        <v>10</v>
      </c>
      <c r="B14" s="32">
        <v>9</v>
      </c>
      <c r="C14" s="32" t="s">
        <v>24</v>
      </c>
      <c r="D14" s="32" t="s">
        <v>25</v>
      </c>
      <c r="E14" s="32" t="s">
        <v>124</v>
      </c>
      <c r="F14" s="14" t="s">
        <v>2</v>
      </c>
      <c r="G14" s="33">
        <v>0</v>
      </c>
      <c r="H14" s="33">
        <v>0</v>
      </c>
      <c r="I14" s="33">
        <v>0</v>
      </c>
      <c r="J14" s="33">
        <v>33</v>
      </c>
      <c r="K14" s="33">
        <v>0</v>
      </c>
      <c r="L14" s="33">
        <v>49</v>
      </c>
      <c r="M14" s="33">
        <v>0</v>
      </c>
      <c r="N14" s="33">
        <v>0</v>
      </c>
      <c r="O14" s="33">
        <v>43</v>
      </c>
      <c r="P14" s="33">
        <v>0</v>
      </c>
      <c r="Q14" s="33">
        <v>39</v>
      </c>
      <c r="R14" s="33">
        <v>0</v>
      </c>
      <c r="S14" s="33">
        <v>49</v>
      </c>
      <c r="T14" s="33">
        <v>0</v>
      </c>
      <c r="U14" s="33">
        <v>0</v>
      </c>
      <c r="V14" s="33">
        <v>44</v>
      </c>
      <c r="W14" s="33">
        <v>0</v>
      </c>
      <c r="X14" s="33">
        <v>55</v>
      </c>
      <c r="Y14" s="33">
        <v>0</v>
      </c>
      <c r="Z14" s="33">
        <v>69</v>
      </c>
      <c r="AA14" s="33">
        <v>0</v>
      </c>
      <c r="AB14" s="15">
        <f t="shared" si="1"/>
        <v>381</v>
      </c>
      <c r="AC14" s="15"/>
      <c r="AD14" s="15">
        <f t="shared" si="2"/>
        <v>381</v>
      </c>
      <c r="AE14" s="15">
        <f t="shared" si="0"/>
        <v>122</v>
      </c>
      <c r="AF14" s="16"/>
    </row>
    <row r="15" spans="1:32" s="17" customFormat="1" ht="19.5" customHeight="1">
      <c r="A15" s="32"/>
      <c r="B15" s="32">
        <v>2</v>
      </c>
      <c r="C15" s="32" t="s">
        <v>26</v>
      </c>
      <c r="D15" s="32" t="s">
        <v>27</v>
      </c>
      <c r="E15" s="32" t="s">
        <v>125</v>
      </c>
      <c r="F15" s="14" t="s">
        <v>2</v>
      </c>
      <c r="G15" s="33">
        <v>0</v>
      </c>
      <c r="H15" s="33">
        <v>0</v>
      </c>
      <c r="I15" s="33">
        <v>0</v>
      </c>
      <c r="J15" s="33">
        <v>49</v>
      </c>
      <c r="K15" s="33">
        <v>0</v>
      </c>
      <c r="L15" s="33">
        <v>75</v>
      </c>
      <c r="M15" s="33">
        <v>0</v>
      </c>
      <c r="N15" s="33">
        <v>0</v>
      </c>
      <c r="O15" s="30" t="s">
        <v>1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0" t="s">
        <v>1</v>
      </c>
      <c r="AC15" s="15"/>
      <c r="AD15" s="30" t="s">
        <v>1</v>
      </c>
      <c r="AE15" s="15"/>
      <c r="AF15" s="16"/>
    </row>
    <row r="16" spans="1:32" s="17" customFormat="1" ht="19.5" customHeight="1">
      <c r="A16" s="32"/>
      <c r="B16" s="32">
        <v>11</v>
      </c>
      <c r="C16" s="32" t="s">
        <v>28</v>
      </c>
      <c r="D16" s="32" t="s">
        <v>29</v>
      </c>
      <c r="E16" s="32" t="s">
        <v>126</v>
      </c>
      <c r="F16" s="14" t="s">
        <v>2</v>
      </c>
      <c r="G16" s="33">
        <v>0</v>
      </c>
      <c r="H16" s="33">
        <v>0</v>
      </c>
      <c r="I16" s="33">
        <v>0</v>
      </c>
      <c r="J16" s="33">
        <v>29</v>
      </c>
      <c r="K16" s="33">
        <v>0</v>
      </c>
      <c r="L16" s="33">
        <v>47</v>
      </c>
      <c r="M16" s="33">
        <v>0</v>
      </c>
      <c r="N16" s="33">
        <v>0</v>
      </c>
      <c r="O16" s="30" t="s">
        <v>1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0" t="s">
        <v>1</v>
      </c>
      <c r="AC16" s="15"/>
      <c r="AD16" s="30" t="s">
        <v>1</v>
      </c>
      <c r="AE16" s="15"/>
      <c r="AF16" s="16"/>
    </row>
    <row r="17" spans="1:32" s="17" customFormat="1" ht="19.5" customHeight="1">
      <c r="A17" s="32"/>
      <c r="B17" s="32"/>
      <c r="C17" s="32"/>
      <c r="D17" s="32"/>
      <c r="E17" s="32"/>
      <c r="F17" s="14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15"/>
      <c r="AC17" s="15"/>
      <c r="AD17" s="15"/>
      <c r="AE17" s="15"/>
      <c r="AF17" s="16"/>
    </row>
    <row r="18" spans="1:32" s="17" customFormat="1" ht="19.5" customHeight="1">
      <c r="A18" s="33">
        <v>1</v>
      </c>
      <c r="B18" s="33">
        <v>29</v>
      </c>
      <c r="C18" s="33" t="s">
        <v>127</v>
      </c>
      <c r="D18" s="33" t="s">
        <v>30</v>
      </c>
      <c r="E18" s="33" t="s">
        <v>128</v>
      </c>
      <c r="F18" s="14" t="s">
        <v>3</v>
      </c>
      <c r="G18" s="33">
        <v>0</v>
      </c>
      <c r="H18" s="33">
        <v>0</v>
      </c>
      <c r="I18" s="33">
        <v>0</v>
      </c>
      <c r="J18" s="33">
        <v>20</v>
      </c>
      <c r="K18" s="33">
        <v>0</v>
      </c>
      <c r="L18" s="33">
        <v>25</v>
      </c>
      <c r="M18" s="33">
        <v>0</v>
      </c>
      <c r="N18" s="33">
        <v>0</v>
      </c>
      <c r="O18" s="33"/>
      <c r="P18" s="33">
        <v>0</v>
      </c>
      <c r="Q18" s="33">
        <v>16</v>
      </c>
      <c r="R18" s="33">
        <v>0</v>
      </c>
      <c r="S18" s="33">
        <v>25</v>
      </c>
      <c r="T18" s="33">
        <v>0</v>
      </c>
      <c r="U18" s="33">
        <v>0</v>
      </c>
      <c r="V18" s="33">
        <v>13</v>
      </c>
      <c r="W18" s="33">
        <v>0</v>
      </c>
      <c r="X18" s="33">
        <v>28</v>
      </c>
      <c r="Y18" s="33">
        <v>0</v>
      </c>
      <c r="Z18" s="33">
        <v>23</v>
      </c>
      <c r="AA18" s="33">
        <v>0</v>
      </c>
      <c r="AB18" s="15">
        <f>SUM(G18:AA18)</f>
        <v>150</v>
      </c>
      <c r="AC18" s="15"/>
      <c r="AD18" s="15">
        <f>SUM(AB18,AC18)</f>
        <v>150</v>
      </c>
      <c r="AE18" s="15">
        <f>AD18-$AD$18</f>
        <v>0</v>
      </c>
      <c r="AF18" s="16"/>
    </row>
    <row r="19" spans="1:32" s="17" customFormat="1" ht="19.5" customHeight="1">
      <c r="A19" s="33">
        <v>2</v>
      </c>
      <c r="B19" s="33">
        <v>30</v>
      </c>
      <c r="C19" s="33" t="s">
        <v>31</v>
      </c>
      <c r="D19" s="33" t="s">
        <v>32</v>
      </c>
      <c r="E19" s="33" t="s">
        <v>129</v>
      </c>
      <c r="F19" s="14" t="s">
        <v>3</v>
      </c>
      <c r="G19" s="33">
        <v>0</v>
      </c>
      <c r="H19" s="33">
        <v>0</v>
      </c>
      <c r="I19" s="33">
        <v>0</v>
      </c>
      <c r="J19" s="33">
        <v>20</v>
      </c>
      <c r="K19" s="33">
        <v>0</v>
      </c>
      <c r="L19" s="33">
        <v>31</v>
      </c>
      <c r="M19" s="33">
        <v>0</v>
      </c>
      <c r="N19" s="33">
        <v>0</v>
      </c>
      <c r="O19" s="33"/>
      <c r="P19" s="33">
        <v>0</v>
      </c>
      <c r="Q19" s="33">
        <v>15</v>
      </c>
      <c r="R19" s="33">
        <v>0</v>
      </c>
      <c r="S19" s="33">
        <v>28</v>
      </c>
      <c r="T19" s="33">
        <v>0</v>
      </c>
      <c r="U19" s="33">
        <v>0</v>
      </c>
      <c r="V19" s="33">
        <v>13</v>
      </c>
      <c r="W19" s="33">
        <v>0</v>
      </c>
      <c r="X19" s="33">
        <v>31</v>
      </c>
      <c r="Y19" s="33">
        <v>0</v>
      </c>
      <c r="Z19" s="33">
        <v>21</v>
      </c>
      <c r="AA19" s="33">
        <v>0</v>
      </c>
      <c r="AB19" s="15">
        <f>SUM(G19:AA19)</f>
        <v>159</v>
      </c>
      <c r="AC19" s="15"/>
      <c r="AD19" s="15">
        <f>SUM(AB19,AC19)</f>
        <v>159</v>
      </c>
      <c r="AE19" s="15">
        <f aca="true" t="shared" si="3" ref="AE19:AE32">AD19-$AD$18</f>
        <v>9</v>
      </c>
      <c r="AF19" s="16"/>
    </row>
    <row r="20" spans="1:32" s="17" customFormat="1" ht="19.5" customHeight="1">
      <c r="A20" s="33">
        <v>3</v>
      </c>
      <c r="B20" s="33">
        <v>31</v>
      </c>
      <c r="C20" s="33" t="s">
        <v>33</v>
      </c>
      <c r="D20" s="33" t="s">
        <v>34</v>
      </c>
      <c r="E20" s="33" t="s">
        <v>35</v>
      </c>
      <c r="F20" s="14" t="s">
        <v>3</v>
      </c>
      <c r="G20" s="33">
        <v>0</v>
      </c>
      <c r="H20" s="33">
        <v>0</v>
      </c>
      <c r="I20" s="33">
        <v>0</v>
      </c>
      <c r="J20" s="33">
        <v>19</v>
      </c>
      <c r="K20" s="33">
        <v>0</v>
      </c>
      <c r="L20" s="33">
        <v>25</v>
      </c>
      <c r="M20" s="33">
        <v>0</v>
      </c>
      <c r="N20" s="33">
        <v>0</v>
      </c>
      <c r="O20" s="33"/>
      <c r="P20" s="33">
        <v>0</v>
      </c>
      <c r="Q20" s="33">
        <v>20</v>
      </c>
      <c r="R20" s="33">
        <v>0</v>
      </c>
      <c r="S20" s="33">
        <v>29</v>
      </c>
      <c r="T20" s="33">
        <v>0</v>
      </c>
      <c r="U20" s="33">
        <v>0</v>
      </c>
      <c r="V20" s="33">
        <v>14</v>
      </c>
      <c r="W20" s="33">
        <v>0</v>
      </c>
      <c r="X20" s="33">
        <v>35</v>
      </c>
      <c r="Y20" s="33">
        <v>0</v>
      </c>
      <c r="Z20" s="33">
        <v>23</v>
      </c>
      <c r="AA20" s="33">
        <v>0</v>
      </c>
      <c r="AB20" s="15">
        <f>SUM(G20:AA20)</f>
        <v>165</v>
      </c>
      <c r="AC20" s="15"/>
      <c r="AD20" s="15">
        <f>SUM(AB20,AC20)</f>
        <v>165</v>
      </c>
      <c r="AE20" s="15">
        <f t="shared" si="3"/>
        <v>15</v>
      </c>
      <c r="AF20" s="16"/>
    </row>
    <row r="21" spans="1:32" s="17" customFormat="1" ht="19.5" customHeight="1">
      <c r="A21" s="33">
        <v>4</v>
      </c>
      <c r="B21" s="33">
        <v>23</v>
      </c>
      <c r="C21" s="33" t="s">
        <v>36</v>
      </c>
      <c r="D21" s="33" t="s">
        <v>37</v>
      </c>
      <c r="E21" s="33" t="s">
        <v>130</v>
      </c>
      <c r="F21" s="14" t="s">
        <v>3</v>
      </c>
      <c r="G21" s="33">
        <v>0</v>
      </c>
      <c r="H21" s="33">
        <v>0</v>
      </c>
      <c r="I21" s="33">
        <v>0</v>
      </c>
      <c r="J21" s="33">
        <v>22</v>
      </c>
      <c r="K21" s="33">
        <v>0</v>
      </c>
      <c r="L21" s="33">
        <v>28</v>
      </c>
      <c r="M21" s="33">
        <v>0</v>
      </c>
      <c r="N21" s="33">
        <v>0</v>
      </c>
      <c r="O21" s="33"/>
      <c r="P21" s="33">
        <v>0</v>
      </c>
      <c r="Q21" s="33">
        <v>18</v>
      </c>
      <c r="R21" s="33">
        <v>0</v>
      </c>
      <c r="S21" s="33">
        <v>28</v>
      </c>
      <c r="T21" s="33">
        <v>0</v>
      </c>
      <c r="U21" s="33">
        <v>0</v>
      </c>
      <c r="V21" s="33">
        <v>18</v>
      </c>
      <c r="W21" s="33">
        <v>0</v>
      </c>
      <c r="X21" s="33">
        <v>37</v>
      </c>
      <c r="Y21" s="33">
        <v>0</v>
      </c>
      <c r="Z21" s="33">
        <v>34</v>
      </c>
      <c r="AA21" s="33">
        <v>0</v>
      </c>
      <c r="AB21" s="15">
        <f>SUM(G21:AA21)</f>
        <v>185</v>
      </c>
      <c r="AC21" s="15"/>
      <c r="AD21" s="15">
        <f>SUM(AB21,AC21)</f>
        <v>185</v>
      </c>
      <c r="AE21" s="15">
        <f t="shared" si="3"/>
        <v>35</v>
      </c>
      <c r="AF21" s="16"/>
    </row>
    <row r="22" spans="1:32" s="17" customFormat="1" ht="19.5" customHeight="1">
      <c r="A22" s="33">
        <v>5</v>
      </c>
      <c r="B22" s="33">
        <v>28</v>
      </c>
      <c r="C22" s="33" t="s">
        <v>38</v>
      </c>
      <c r="D22" s="33" t="s">
        <v>39</v>
      </c>
      <c r="E22" s="33" t="s">
        <v>131</v>
      </c>
      <c r="F22" s="14" t="s">
        <v>3</v>
      </c>
      <c r="G22" s="33">
        <v>0</v>
      </c>
      <c r="H22" s="33">
        <v>0</v>
      </c>
      <c r="I22" s="33">
        <v>0</v>
      </c>
      <c r="J22" s="33">
        <v>17</v>
      </c>
      <c r="K22" s="33">
        <v>0</v>
      </c>
      <c r="L22" s="33">
        <v>28</v>
      </c>
      <c r="M22" s="33">
        <v>0</v>
      </c>
      <c r="N22" s="33">
        <v>0</v>
      </c>
      <c r="O22" s="33"/>
      <c r="P22" s="33">
        <v>0</v>
      </c>
      <c r="Q22" s="33">
        <v>20</v>
      </c>
      <c r="R22" s="33">
        <v>0</v>
      </c>
      <c r="S22" s="33">
        <v>27</v>
      </c>
      <c r="T22" s="33">
        <v>0</v>
      </c>
      <c r="U22" s="33">
        <v>0</v>
      </c>
      <c r="V22" s="33">
        <v>23</v>
      </c>
      <c r="W22" s="33">
        <v>0</v>
      </c>
      <c r="X22" s="33">
        <v>32</v>
      </c>
      <c r="Y22" s="33">
        <v>0</v>
      </c>
      <c r="Z22" s="33">
        <v>41</v>
      </c>
      <c r="AA22" s="33">
        <v>0</v>
      </c>
      <c r="AB22" s="15">
        <f>SUM(G22:AA22)</f>
        <v>188</v>
      </c>
      <c r="AC22" s="15"/>
      <c r="AD22" s="15">
        <f>SUM(AB22,AC22)</f>
        <v>188</v>
      </c>
      <c r="AE22" s="15">
        <f t="shared" si="3"/>
        <v>38</v>
      </c>
      <c r="AF22" s="16"/>
    </row>
    <row r="23" spans="1:32" s="17" customFormat="1" ht="19.5" customHeight="1">
      <c r="A23" s="33">
        <v>6</v>
      </c>
      <c r="B23" s="33">
        <v>25</v>
      </c>
      <c r="C23" s="33" t="s">
        <v>40</v>
      </c>
      <c r="D23" s="33" t="s">
        <v>41</v>
      </c>
      <c r="E23" s="33" t="s">
        <v>132</v>
      </c>
      <c r="F23" s="14" t="s">
        <v>3</v>
      </c>
      <c r="G23" s="33">
        <v>0</v>
      </c>
      <c r="H23" s="33">
        <v>0</v>
      </c>
      <c r="I23" s="33">
        <v>0</v>
      </c>
      <c r="J23" s="33">
        <v>18</v>
      </c>
      <c r="K23" s="33">
        <v>0</v>
      </c>
      <c r="L23" s="33">
        <v>33</v>
      </c>
      <c r="M23" s="33">
        <v>0</v>
      </c>
      <c r="N23" s="33">
        <v>0</v>
      </c>
      <c r="O23" s="33"/>
      <c r="P23" s="33">
        <v>0</v>
      </c>
      <c r="Q23" s="33">
        <v>22</v>
      </c>
      <c r="R23" s="33">
        <v>0</v>
      </c>
      <c r="S23" s="33">
        <v>30</v>
      </c>
      <c r="T23" s="33">
        <v>0</v>
      </c>
      <c r="U23" s="33">
        <v>0</v>
      </c>
      <c r="V23" s="33">
        <v>22</v>
      </c>
      <c r="W23" s="33">
        <v>0</v>
      </c>
      <c r="X23" s="33">
        <v>42</v>
      </c>
      <c r="Y23" s="33">
        <v>0</v>
      </c>
      <c r="Z23" s="33">
        <v>29</v>
      </c>
      <c r="AA23" s="33">
        <v>0</v>
      </c>
      <c r="AB23" s="15">
        <f>SUM(G23:AA23)</f>
        <v>196</v>
      </c>
      <c r="AC23" s="15"/>
      <c r="AD23" s="15">
        <f>SUM(AB23,AC23)</f>
        <v>196</v>
      </c>
      <c r="AE23" s="15">
        <f t="shared" si="3"/>
        <v>46</v>
      </c>
      <c r="AF23" s="16"/>
    </row>
    <row r="24" spans="1:32" s="17" customFormat="1" ht="19.5" customHeight="1">
      <c r="A24" s="33">
        <v>7</v>
      </c>
      <c r="B24" s="33">
        <v>13</v>
      </c>
      <c r="C24" s="33" t="s">
        <v>42</v>
      </c>
      <c r="D24" s="33" t="s">
        <v>43</v>
      </c>
      <c r="E24" s="33" t="s">
        <v>133</v>
      </c>
      <c r="F24" s="14" t="s">
        <v>3</v>
      </c>
      <c r="G24" s="33">
        <v>0</v>
      </c>
      <c r="H24" s="33">
        <v>0</v>
      </c>
      <c r="I24" s="33">
        <v>0</v>
      </c>
      <c r="J24" s="33">
        <v>18</v>
      </c>
      <c r="K24" s="33">
        <v>0</v>
      </c>
      <c r="L24" s="33">
        <v>27</v>
      </c>
      <c r="M24" s="33">
        <v>0</v>
      </c>
      <c r="N24" s="33">
        <v>0</v>
      </c>
      <c r="O24" s="33"/>
      <c r="P24" s="33">
        <v>0</v>
      </c>
      <c r="Q24" s="33">
        <v>17</v>
      </c>
      <c r="R24" s="33">
        <v>0</v>
      </c>
      <c r="S24" s="33">
        <v>30</v>
      </c>
      <c r="T24" s="33">
        <v>0</v>
      </c>
      <c r="U24" s="33">
        <v>0</v>
      </c>
      <c r="V24" s="33">
        <v>18</v>
      </c>
      <c r="W24" s="33">
        <v>0</v>
      </c>
      <c r="X24" s="33">
        <v>36</v>
      </c>
      <c r="Y24" s="33">
        <v>0</v>
      </c>
      <c r="Z24" s="33">
        <v>82</v>
      </c>
      <c r="AA24" s="33">
        <v>0</v>
      </c>
      <c r="AB24" s="15">
        <f>SUM(G24:AA24)</f>
        <v>228</v>
      </c>
      <c r="AC24" s="15"/>
      <c r="AD24" s="15">
        <f>SUM(AB24,AC24)</f>
        <v>228</v>
      </c>
      <c r="AE24" s="15">
        <f t="shared" si="3"/>
        <v>78</v>
      </c>
      <c r="AF24" s="16"/>
    </row>
    <row r="25" spans="1:32" s="17" customFormat="1" ht="19.5" customHeight="1">
      <c r="A25" s="33">
        <v>8</v>
      </c>
      <c r="B25" s="33">
        <v>15</v>
      </c>
      <c r="C25" s="33" t="s">
        <v>44</v>
      </c>
      <c r="D25" s="33" t="s">
        <v>45</v>
      </c>
      <c r="E25" s="33" t="s">
        <v>134</v>
      </c>
      <c r="F25" s="14" t="s">
        <v>3</v>
      </c>
      <c r="G25" s="33">
        <v>0</v>
      </c>
      <c r="H25" s="33">
        <v>0</v>
      </c>
      <c r="I25" s="33">
        <v>0</v>
      </c>
      <c r="J25" s="33">
        <v>27</v>
      </c>
      <c r="K25" s="33">
        <v>0</v>
      </c>
      <c r="L25" s="33">
        <v>37</v>
      </c>
      <c r="M25" s="33">
        <v>0</v>
      </c>
      <c r="N25" s="33">
        <v>0</v>
      </c>
      <c r="O25" s="33"/>
      <c r="P25" s="33">
        <v>0</v>
      </c>
      <c r="Q25" s="33">
        <v>27</v>
      </c>
      <c r="R25" s="33">
        <v>0</v>
      </c>
      <c r="S25" s="33">
        <v>36</v>
      </c>
      <c r="T25" s="33">
        <v>0</v>
      </c>
      <c r="U25" s="33">
        <v>0</v>
      </c>
      <c r="V25" s="33">
        <v>27</v>
      </c>
      <c r="W25" s="33">
        <v>0</v>
      </c>
      <c r="X25" s="33">
        <v>39</v>
      </c>
      <c r="Y25" s="33">
        <v>0</v>
      </c>
      <c r="Z25" s="33">
        <v>44</v>
      </c>
      <c r="AA25" s="33">
        <v>0</v>
      </c>
      <c r="AB25" s="15">
        <f>SUM(G25:AA25)</f>
        <v>237</v>
      </c>
      <c r="AC25" s="15"/>
      <c r="AD25" s="15">
        <f aca="true" t="shared" si="4" ref="AD25:AD39">SUM(AB25,AC25)</f>
        <v>237</v>
      </c>
      <c r="AE25" s="15">
        <f t="shared" si="3"/>
        <v>87</v>
      </c>
      <c r="AF25" s="16"/>
    </row>
    <row r="26" spans="1:32" s="17" customFormat="1" ht="19.5" customHeight="1">
      <c r="A26" s="33">
        <v>9</v>
      </c>
      <c r="B26" s="33">
        <v>26</v>
      </c>
      <c r="C26" s="33" t="s">
        <v>46</v>
      </c>
      <c r="D26" s="33" t="s">
        <v>150</v>
      </c>
      <c r="E26" s="33" t="s">
        <v>47</v>
      </c>
      <c r="F26" s="14" t="s">
        <v>3</v>
      </c>
      <c r="G26" s="33">
        <v>0</v>
      </c>
      <c r="H26" s="33">
        <v>0</v>
      </c>
      <c r="I26" s="33">
        <v>0</v>
      </c>
      <c r="J26" s="33">
        <v>18</v>
      </c>
      <c r="K26" s="33">
        <v>0</v>
      </c>
      <c r="L26" s="33">
        <v>78</v>
      </c>
      <c r="M26" s="33">
        <v>0</v>
      </c>
      <c r="N26" s="33">
        <v>0</v>
      </c>
      <c r="O26" s="33"/>
      <c r="P26" s="33">
        <v>0</v>
      </c>
      <c r="Q26" s="33">
        <v>20</v>
      </c>
      <c r="R26" s="33">
        <v>0</v>
      </c>
      <c r="S26" s="33">
        <v>29</v>
      </c>
      <c r="T26" s="33">
        <v>0</v>
      </c>
      <c r="U26" s="33">
        <v>0</v>
      </c>
      <c r="V26" s="33">
        <v>21</v>
      </c>
      <c r="W26" s="33">
        <v>0</v>
      </c>
      <c r="X26" s="33">
        <v>43</v>
      </c>
      <c r="Y26" s="33">
        <v>0</v>
      </c>
      <c r="Z26" s="33">
        <v>44</v>
      </c>
      <c r="AA26" s="33">
        <v>0</v>
      </c>
      <c r="AB26" s="15">
        <f>SUM(G26:AA26)</f>
        <v>253</v>
      </c>
      <c r="AC26" s="15"/>
      <c r="AD26" s="15">
        <f t="shared" si="4"/>
        <v>253</v>
      </c>
      <c r="AE26" s="15">
        <f t="shared" si="3"/>
        <v>103</v>
      </c>
      <c r="AF26" s="16"/>
    </row>
    <row r="27" spans="1:32" s="17" customFormat="1" ht="19.5" customHeight="1">
      <c r="A27" s="33">
        <v>10</v>
      </c>
      <c r="B27" s="33">
        <v>18</v>
      </c>
      <c r="C27" s="33" t="s">
        <v>48</v>
      </c>
      <c r="D27" s="33" t="s">
        <v>49</v>
      </c>
      <c r="E27" s="33" t="s">
        <v>50</v>
      </c>
      <c r="F27" s="14" t="s">
        <v>3</v>
      </c>
      <c r="G27" s="33">
        <v>0</v>
      </c>
      <c r="H27" s="33">
        <v>0</v>
      </c>
      <c r="I27" s="33">
        <v>0</v>
      </c>
      <c r="J27" s="33">
        <v>26</v>
      </c>
      <c r="K27" s="33">
        <v>0</v>
      </c>
      <c r="L27" s="33">
        <v>41</v>
      </c>
      <c r="M27" s="33">
        <v>0</v>
      </c>
      <c r="N27" s="33">
        <v>0</v>
      </c>
      <c r="O27" s="33"/>
      <c r="P27" s="33">
        <v>0</v>
      </c>
      <c r="Q27" s="33">
        <v>30</v>
      </c>
      <c r="R27" s="33">
        <v>0</v>
      </c>
      <c r="S27" s="33">
        <v>46</v>
      </c>
      <c r="T27" s="33">
        <v>0</v>
      </c>
      <c r="U27" s="33">
        <v>0</v>
      </c>
      <c r="V27" s="33">
        <v>27</v>
      </c>
      <c r="W27" s="33">
        <v>0</v>
      </c>
      <c r="X27" s="33">
        <v>43</v>
      </c>
      <c r="Y27" s="33">
        <v>0</v>
      </c>
      <c r="Z27" s="33">
        <v>53</v>
      </c>
      <c r="AA27" s="33">
        <v>0</v>
      </c>
      <c r="AB27" s="15">
        <f>SUM(G27:AA27)</f>
        <v>266</v>
      </c>
      <c r="AC27" s="15"/>
      <c r="AD27" s="15">
        <f t="shared" si="4"/>
        <v>266</v>
      </c>
      <c r="AE27" s="15">
        <f t="shared" si="3"/>
        <v>116</v>
      </c>
      <c r="AF27" s="16"/>
    </row>
    <row r="28" spans="1:32" s="17" customFormat="1" ht="19.5" customHeight="1">
      <c r="A28" s="33">
        <v>11</v>
      </c>
      <c r="B28" s="33">
        <v>22</v>
      </c>
      <c r="C28" s="33" t="s">
        <v>51</v>
      </c>
      <c r="D28" s="33" t="s">
        <v>52</v>
      </c>
      <c r="E28" s="33" t="s">
        <v>53</v>
      </c>
      <c r="F28" s="14" t="s">
        <v>3</v>
      </c>
      <c r="G28" s="33">
        <v>0</v>
      </c>
      <c r="H28" s="33">
        <v>0</v>
      </c>
      <c r="I28" s="33">
        <v>0</v>
      </c>
      <c r="J28" s="33">
        <v>26</v>
      </c>
      <c r="K28" s="33">
        <v>0</v>
      </c>
      <c r="L28" s="33">
        <v>40</v>
      </c>
      <c r="M28" s="33">
        <v>0</v>
      </c>
      <c r="N28" s="33">
        <v>0</v>
      </c>
      <c r="O28" s="33"/>
      <c r="P28" s="33">
        <v>0</v>
      </c>
      <c r="Q28" s="33">
        <v>30</v>
      </c>
      <c r="R28" s="33">
        <v>0</v>
      </c>
      <c r="S28" s="33">
        <v>40</v>
      </c>
      <c r="T28" s="33">
        <v>0</v>
      </c>
      <c r="U28" s="33">
        <v>0</v>
      </c>
      <c r="V28" s="33">
        <v>26</v>
      </c>
      <c r="W28" s="33">
        <v>0</v>
      </c>
      <c r="X28" s="33">
        <v>45</v>
      </c>
      <c r="Y28" s="33">
        <v>0</v>
      </c>
      <c r="Z28" s="33">
        <v>72</v>
      </c>
      <c r="AA28" s="33">
        <v>0</v>
      </c>
      <c r="AB28" s="15">
        <f>SUM(G28:AA28)</f>
        <v>279</v>
      </c>
      <c r="AC28" s="15"/>
      <c r="AD28" s="15">
        <f t="shared" si="4"/>
        <v>279</v>
      </c>
      <c r="AE28" s="15">
        <f t="shared" si="3"/>
        <v>129</v>
      </c>
      <c r="AF28" s="16"/>
    </row>
    <row r="29" spans="1:32" s="17" customFormat="1" ht="19.5" customHeight="1">
      <c r="A29" s="33">
        <v>12</v>
      </c>
      <c r="B29" s="33">
        <v>19</v>
      </c>
      <c r="C29" s="33" t="s">
        <v>54</v>
      </c>
      <c r="D29" s="33" t="s">
        <v>151</v>
      </c>
      <c r="E29" s="33" t="s">
        <v>135</v>
      </c>
      <c r="F29" s="14" t="s">
        <v>3</v>
      </c>
      <c r="G29" s="33">
        <v>0</v>
      </c>
      <c r="H29" s="33">
        <v>0</v>
      </c>
      <c r="I29" s="33">
        <v>0</v>
      </c>
      <c r="J29" s="33">
        <v>29</v>
      </c>
      <c r="K29" s="33">
        <v>0</v>
      </c>
      <c r="L29" s="33">
        <v>51</v>
      </c>
      <c r="M29" s="33">
        <v>0</v>
      </c>
      <c r="N29" s="33">
        <v>0</v>
      </c>
      <c r="O29" s="33"/>
      <c r="P29" s="33">
        <v>0</v>
      </c>
      <c r="Q29" s="33">
        <v>28</v>
      </c>
      <c r="R29" s="33">
        <v>0</v>
      </c>
      <c r="S29" s="33">
        <v>42</v>
      </c>
      <c r="T29" s="33">
        <v>0</v>
      </c>
      <c r="U29" s="33">
        <v>0</v>
      </c>
      <c r="V29" s="33">
        <v>38</v>
      </c>
      <c r="W29" s="33">
        <v>0</v>
      </c>
      <c r="X29" s="33">
        <v>47</v>
      </c>
      <c r="Y29" s="33">
        <v>0</v>
      </c>
      <c r="Z29" s="33">
        <v>56</v>
      </c>
      <c r="AA29" s="33">
        <v>0</v>
      </c>
      <c r="AB29" s="15">
        <f>SUM(G29:AA29)</f>
        <v>291</v>
      </c>
      <c r="AC29" s="15"/>
      <c r="AD29" s="15">
        <f t="shared" si="4"/>
        <v>291</v>
      </c>
      <c r="AE29" s="15">
        <f t="shared" si="3"/>
        <v>141</v>
      </c>
      <c r="AF29" s="16"/>
    </row>
    <row r="30" spans="1:32" s="17" customFormat="1" ht="19.5" customHeight="1">
      <c r="A30" s="33">
        <v>13</v>
      </c>
      <c r="B30" s="33">
        <v>21</v>
      </c>
      <c r="C30" s="33" t="s">
        <v>55</v>
      </c>
      <c r="D30" s="33" t="s">
        <v>56</v>
      </c>
      <c r="E30" s="33" t="s">
        <v>136</v>
      </c>
      <c r="F30" s="14" t="s">
        <v>3</v>
      </c>
      <c r="G30" s="33">
        <v>0</v>
      </c>
      <c r="H30" s="33">
        <v>0</v>
      </c>
      <c r="I30" s="33">
        <v>0</v>
      </c>
      <c r="J30" s="33">
        <v>19</v>
      </c>
      <c r="K30" s="33">
        <v>0</v>
      </c>
      <c r="L30" s="33">
        <v>41</v>
      </c>
      <c r="M30" s="33">
        <v>0</v>
      </c>
      <c r="N30" s="33">
        <v>0</v>
      </c>
      <c r="O30" s="33"/>
      <c r="P30" s="33">
        <v>0</v>
      </c>
      <c r="Q30" s="33">
        <v>26</v>
      </c>
      <c r="R30" s="33">
        <v>0</v>
      </c>
      <c r="S30" s="33">
        <v>84</v>
      </c>
      <c r="T30" s="33">
        <v>0</v>
      </c>
      <c r="U30" s="33">
        <v>0</v>
      </c>
      <c r="V30" s="33">
        <v>29</v>
      </c>
      <c r="W30" s="33">
        <v>0</v>
      </c>
      <c r="X30" s="33">
        <v>59</v>
      </c>
      <c r="Y30" s="33">
        <v>0</v>
      </c>
      <c r="Z30" s="33">
        <v>41</v>
      </c>
      <c r="AA30" s="33">
        <v>0</v>
      </c>
      <c r="AB30" s="15">
        <f>SUM(G30:AA30)</f>
        <v>299</v>
      </c>
      <c r="AC30" s="15"/>
      <c r="AD30" s="15">
        <f t="shared" si="4"/>
        <v>299</v>
      </c>
      <c r="AE30" s="15">
        <f t="shared" si="3"/>
        <v>149</v>
      </c>
      <c r="AF30" s="16"/>
    </row>
    <row r="31" spans="1:32" s="17" customFormat="1" ht="19.5" customHeight="1">
      <c r="A31" s="33">
        <v>14</v>
      </c>
      <c r="B31" s="33">
        <v>24</v>
      </c>
      <c r="C31" s="33" t="s">
        <v>57</v>
      </c>
      <c r="D31" s="33" t="s">
        <v>58</v>
      </c>
      <c r="E31" s="33" t="s">
        <v>137</v>
      </c>
      <c r="F31" s="14" t="s">
        <v>3</v>
      </c>
      <c r="G31" s="33">
        <v>0</v>
      </c>
      <c r="H31" s="33">
        <v>0</v>
      </c>
      <c r="I31" s="33">
        <v>0</v>
      </c>
      <c r="J31" s="33">
        <v>23</v>
      </c>
      <c r="K31" s="33">
        <v>0</v>
      </c>
      <c r="L31" s="33">
        <v>39</v>
      </c>
      <c r="M31" s="33">
        <v>0</v>
      </c>
      <c r="N31" s="33">
        <v>0</v>
      </c>
      <c r="O31" s="33"/>
      <c r="P31" s="33">
        <v>0</v>
      </c>
      <c r="Q31" s="33">
        <v>18</v>
      </c>
      <c r="R31" s="33">
        <v>0</v>
      </c>
      <c r="S31" s="33">
        <v>180</v>
      </c>
      <c r="T31" s="33">
        <v>0</v>
      </c>
      <c r="U31" s="33">
        <v>0</v>
      </c>
      <c r="V31" s="33">
        <v>23</v>
      </c>
      <c r="W31" s="33">
        <v>0</v>
      </c>
      <c r="X31" s="33">
        <v>45</v>
      </c>
      <c r="Y31" s="33">
        <v>0</v>
      </c>
      <c r="Z31" s="33">
        <v>41</v>
      </c>
      <c r="AA31" s="33">
        <v>0</v>
      </c>
      <c r="AB31" s="15">
        <f>SUM(G31:AA31)</f>
        <v>369</v>
      </c>
      <c r="AC31" s="15"/>
      <c r="AD31" s="15">
        <f t="shared" si="4"/>
        <v>369</v>
      </c>
      <c r="AE31" s="15">
        <f t="shared" si="3"/>
        <v>219</v>
      </c>
      <c r="AF31" s="16"/>
    </row>
    <row r="32" spans="1:32" s="17" customFormat="1" ht="19.5" customHeight="1">
      <c r="A32" s="33">
        <v>15</v>
      </c>
      <c r="B32" s="33">
        <v>16</v>
      </c>
      <c r="C32" s="33" t="s">
        <v>59</v>
      </c>
      <c r="D32" s="33" t="s">
        <v>60</v>
      </c>
      <c r="E32" s="33" t="s">
        <v>61</v>
      </c>
      <c r="F32" s="14" t="s">
        <v>3</v>
      </c>
      <c r="G32" s="33">
        <v>0</v>
      </c>
      <c r="H32" s="33">
        <v>0</v>
      </c>
      <c r="I32" s="33">
        <v>0</v>
      </c>
      <c r="J32" s="33">
        <v>24</v>
      </c>
      <c r="K32" s="33">
        <v>0</v>
      </c>
      <c r="L32" s="33">
        <v>47</v>
      </c>
      <c r="M32" s="33">
        <v>0</v>
      </c>
      <c r="N32" s="33">
        <v>0</v>
      </c>
      <c r="O32" s="33"/>
      <c r="P32" s="33">
        <v>0</v>
      </c>
      <c r="Q32" s="33">
        <v>26</v>
      </c>
      <c r="R32" s="33">
        <v>0</v>
      </c>
      <c r="S32" s="33">
        <v>48</v>
      </c>
      <c r="T32" s="33">
        <v>0</v>
      </c>
      <c r="U32" s="33">
        <v>0</v>
      </c>
      <c r="V32" s="33">
        <v>32</v>
      </c>
      <c r="W32" s="33">
        <v>0</v>
      </c>
      <c r="X32" s="33">
        <v>52</v>
      </c>
      <c r="Y32" s="33">
        <v>0</v>
      </c>
      <c r="Z32" s="33">
        <v>56</v>
      </c>
      <c r="AA32" s="33">
        <v>200</v>
      </c>
      <c r="AB32" s="15">
        <f>SUM(G32:AA32)</f>
        <v>485</v>
      </c>
      <c r="AC32" s="15">
        <v>200</v>
      </c>
      <c r="AD32" s="15">
        <f t="shared" si="4"/>
        <v>685</v>
      </c>
      <c r="AE32" s="15">
        <f t="shared" si="3"/>
        <v>535</v>
      </c>
      <c r="AF32" s="16"/>
    </row>
    <row r="33" spans="1:32" s="17" customFormat="1" ht="19.5" customHeight="1">
      <c r="A33" s="33">
        <v>30</v>
      </c>
      <c r="B33" s="33">
        <v>17</v>
      </c>
      <c r="C33" s="33" t="s">
        <v>62</v>
      </c>
      <c r="D33" s="33" t="s">
        <v>63</v>
      </c>
      <c r="E33" s="33" t="s">
        <v>64</v>
      </c>
      <c r="F33" s="14" t="s">
        <v>3</v>
      </c>
      <c r="G33" s="33">
        <v>0</v>
      </c>
      <c r="H33" s="33">
        <v>0</v>
      </c>
      <c r="I33" s="33">
        <v>0</v>
      </c>
      <c r="J33" s="33">
        <v>24</v>
      </c>
      <c r="K33" s="33">
        <v>0</v>
      </c>
      <c r="L33" s="33">
        <v>47</v>
      </c>
      <c r="M33" s="33">
        <v>0</v>
      </c>
      <c r="N33" s="33">
        <v>0</v>
      </c>
      <c r="O33" s="33"/>
      <c r="P33" s="33">
        <v>0</v>
      </c>
      <c r="Q33" s="33">
        <v>28</v>
      </c>
      <c r="R33" s="33">
        <v>0</v>
      </c>
      <c r="S33" s="33">
        <v>40</v>
      </c>
      <c r="T33" s="33">
        <v>0</v>
      </c>
      <c r="U33" s="33">
        <v>0</v>
      </c>
      <c r="V33" s="33">
        <v>22</v>
      </c>
      <c r="W33" s="33">
        <v>0</v>
      </c>
      <c r="X33" s="33">
        <v>36</v>
      </c>
      <c r="Y33" s="33">
        <v>0</v>
      </c>
      <c r="Z33" s="33">
        <v>39</v>
      </c>
      <c r="AA33" s="33">
        <v>0</v>
      </c>
      <c r="AB33" s="30" t="s">
        <v>1</v>
      </c>
      <c r="AC33" s="15"/>
      <c r="AD33" s="30" t="s">
        <v>1</v>
      </c>
      <c r="AE33" s="15"/>
      <c r="AF33" s="16"/>
    </row>
    <row r="34" spans="1:32" s="17" customFormat="1" ht="19.5" customHeight="1">
      <c r="A34" s="33">
        <v>31</v>
      </c>
      <c r="B34" s="33">
        <v>27</v>
      </c>
      <c r="C34" s="33" t="s">
        <v>65</v>
      </c>
      <c r="D34" s="33" t="s">
        <v>66</v>
      </c>
      <c r="E34" s="33" t="s">
        <v>138</v>
      </c>
      <c r="F34" s="14" t="s">
        <v>3</v>
      </c>
      <c r="G34" s="33">
        <v>0</v>
      </c>
      <c r="H34" s="33">
        <v>0</v>
      </c>
      <c r="I34" s="33">
        <v>0</v>
      </c>
      <c r="J34" s="33">
        <v>27</v>
      </c>
      <c r="K34" s="33">
        <v>0</v>
      </c>
      <c r="L34" s="33">
        <v>32</v>
      </c>
      <c r="M34" s="33">
        <v>0</v>
      </c>
      <c r="N34" s="33">
        <v>0</v>
      </c>
      <c r="O34" s="33"/>
      <c r="P34" s="33">
        <v>0</v>
      </c>
      <c r="Q34" s="33">
        <v>18</v>
      </c>
      <c r="R34" s="33">
        <v>0</v>
      </c>
      <c r="S34" s="30" t="s">
        <v>1</v>
      </c>
      <c r="T34" s="33"/>
      <c r="U34" s="33"/>
      <c r="V34" s="33"/>
      <c r="W34" s="33"/>
      <c r="X34" s="33"/>
      <c r="Y34" s="33"/>
      <c r="Z34" s="33"/>
      <c r="AA34" s="33"/>
      <c r="AB34" s="30" t="s">
        <v>1</v>
      </c>
      <c r="AC34" s="15"/>
      <c r="AD34" s="30" t="s">
        <v>1</v>
      </c>
      <c r="AE34" s="15"/>
      <c r="AF34" s="16"/>
    </row>
    <row r="35" spans="1:32" s="17" customFormat="1" ht="19.5" customHeight="1">
      <c r="A35" s="33">
        <v>32</v>
      </c>
      <c r="B35" s="33">
        <v>14</v>
      </c>
      <c r="C35" s="33" t="s">
        <v>67</v>
      </c>
      <c r="D35" s="33" t="s">
        <v>68</v>
      </c>
      <c r="E35" s="33" t="s">
        <v>139</v>
      </c>
      <c r="F35" s="14" t="s">
        <v>3</v>
      </c>
      <c r="G35" s="33">
        <v>0</v>
      </c>
      <c r="H35" s="33">
        <v>0</v>
      </c>
      <c r="I35" s="33">
        <v>0</v>
      </c>
      <c r="J35" s="33">
        <v>27</v>
      </c>
      <c r="K35" s="33">
        <v>0</v>
      </c>
      <c r="L35" s="33">
        <v>43</v>
      </c>
      <c r="M35" s="33">
        <v>0</v>
      </c>
      <c r="N35" s="33">
        <v>0</v>
      </c>
      <c r="O35" s="30" t="s">
        <v>1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0" t="s">
        <v>1</v>
      </c>
      <c r="AC35" s="15"/>
      <c r="AD35" s="30" t="s">
        <v>1</v>
      </c>
      <c r="AE35" s="15"/>
      <c r="AF35" s="16"/>
    </row>
    <row r="36" spans="1:32" s="17" customFormat="1" ht="19.5" customHeight="1">
      <c r="A36" s="33">
        <v>33</v>
      </c>
      <c r="B36" s="33">
        <v>20</v>
      </c>
      <c r="C36" s="33" t="s">
        <v>69</v>
      </c>
      <c r="D36" s="33" t="s">
        <v>70</v>
      </c>
      <c r="E36" s="33" t="s">
        <v>71</v>
      </c>
      <c r="F36" s="14" t="s">
        <v>3</v>
      </c>
      <c r="G36" s="33">
        <v>0</v>
      </c>
      <c r="H36" s="33">
        <v>0</v>
      </c>
      <c r="I36" s="33">
        <v>0</v>
      </c>
      <c r="J36" s="33">
        <v>17</v>
      </c>
      <c r="K36" s="33">
        <v>0</v>
      </c>
      <c r="L36" s="33">
        <v>29</v>
      </c>
      <c r="M36" s="33">
        <v>0</v>
      </c>
      <c r="N36" s="33">
        <v>0</v>
      </c>
      <c r="O36" s="30" t="s">
        <v>1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0" t="s">
        <v>1</v>
      </c>
      <c r="AC36" s="15"/>
      <c r="AD36" s="30" t="s">
        <v>1</v>
      </c>
      <c r="AE36" s="15"/>
      <c r="AF36" s="16"/>
    </row>
    <row r="37" spans="1:32" s="17" customFormat="1" ht="19.5" customHeight="1">
      <c r="A37" s="33">
        <v>34</v>
      </c>
      <c r="B37" s="33">
        <v>32</v>
      </c>
      <c r="C37" s="33" t="s">
        <v>72</v>
      </c>
      <c r="D37" s="33" t="s">
        <v>73</v>
      </c>
      <c r="E37" s="33" t="s">
        <v>140</v>
      </c>
      <c r="F37" s="14" t="s">
        <v>3</v>
      </c>
      <c r="G37" s="33">
        <v>0</v>
      </c>
      <c r="H37" s="33">
        <v>0</v>
      </c>
      <c r="I37" s="33">
        <v>0</v>
      </c>
      <c r="J37" s="30" t="s">
        <v>1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0" t="s">
        <v>1</v>
      </c>
      <c r="AC37" s="15"/>
      <c r="AD37" s="30" t="s">
        <v>1</v>
      </c>
      <c r="AE37" s="15"/>
      <c r="AF37" s="16"/>
    </row>
    <row r="38" spans="1:32" s="17" customFormat="1" ht="19.5" customHeight="1">
      <c r="A38" s="33"/>
      <c r="B38" s="33"/>
      <c r="C38" s="33"/>
      <c r="D38" s="33"/>
      <c r="E38" s="33"/>
      <c r="F38" s="14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15"/>
      <c r="AC38" s="15"/>
      <c r="AD38" s="15"/>
      <c r="AE38" s="15"/>
      <c r="AF38" s="16"/>
    </row>
    <row r="39" spans="1:32" s="17" customFormat="1" ht="19.5" customHeight="1">
      <c r="A39" s="33">
        <v>1</v>
      </c>
      <c r="B39" s="33">
        <v>37</v>
      </c>
      <c r="C39" s="33" t="s">
        <v>74</v>
      </c>
      <c r="D39" s="33" t="s">
        <v>75</v>
      </c>
      <c r="E39" s="33" t="s">
        <v>141</v>
      </c>
      <c r="F39" s="14" t="s">
        <v>142</v>
      </c>
      <c r="G39" s="33">
        <v>0</v>
      </c>
      <c r="H39" s="33">
        <v>0</v>
      </c>
      <c r="I39" s="33">
        <v>0</v>
      </c>
      <c r="J39" s="33">
        <v>25</v>
      </c>
      <c r="K39" s="33">
        <v>0</v>
      </c>
      <c r="L39" s="33">
        <v>32</v>
      </c>
      <c r="M39" s="33">
        <v>0</v>
      </c>
      <c r="N39" s="33">
        <v>0</v>
      </c>
      <c r="O39" s="33"/>
      <c r="P39" s="33">
        <v>0</v>
      </c>
      <c r="Q39" s="33">
        <v>22</v>
      </c>
      <c r="R39" s="33">
        <v>0</v>
      </c>
      <c r="S39" s="33">
        <v>38</v>
      </c>
      <c r="T39" s="33">
        <v>0</v>
      </c>
      <c r="U39" s="33">
        <v>0</v>
      </c>
      <c r="V39" s="33">
        <v>30</v>
      </c>
      <c r="W39" s="33">
        <v>0</v>
      </c>
      <c r="X39" s="33">
        <v>45</v>
      </c>
      <c r="Y39" s="33">
        <v>0</v>
      </c>
      <c r="Z39" s="33">
        <v>45</v>
      </c>
      <c r="AA39" s="33">
        <v>0</v>
      </c>
      <c r="AB39" s="15">
        <f>SUM(G39:AA39)</f>
        <v>237</v>
      </c>
      <c r="AC39" s="15"/>
      <c r="AD39" s="15">
        <f t="shared" si="4"/>
        <v>237</v>
      </c>
      <c r="AE39" s="15">
        <f>AD39-$AD$39</f>
        <v>0</v>
      </c>
      <c r="AF39" s="16"/>
    </row>
    <row r="40" spans="1:32" s="17" customFormat="1" ht="19.5" customHeight="1">
      <c r="A40" s="33">
        <v>2</v>
      </c>
      <c r="B40" s="33">
        <v>36</v>
      </c>
      <c r="C40" s="33" t="s">
        <v>76</v>
      </c>
      <c r="D40" s="33" t="s">
        <v>77</v>
      </c>
      <c r="E40" s="33" t="s">
        <v>143</v>
      </c>
      <c r="F40" s="14" t="s">
        <v>144</v>
      </c>
      <c r="G40" s="33">
        <v>0</v>
      </c>
      <c r="H40" s="33">
        <v>0</v>
      </c>
      <c r="I40" s="33">
        <v>0</v>
      </c>
      <c r="J40" s="33">
        <v>30</v>
      </c>
      <c r="K40" s="33">
        <v>0</v>
      </c>
      <c r="L40" s="33">
        <v>40</v>
      </c>
      <c r="M40" s="33">
        <v>0</v>
      </c>
      <c r="N40" s="33">
        <v>0</v>
      </c>
      <c r="O40" s="33"/>
      <c r="P40" s="33">
        <v>0</v>
      </c>
      <c r="Q40" s="33">
        <v>39</v>
      </c>
      <c r="R40" s="33">
        <v>0</v>
      </c>
      <c r="S40" s="33">
        <v>52</v>
      </c>
      <c r="T40" s="33">
        <v>0</v>
      </c>
      <c r="U40" s="33">
        <v>0</v>
      </c>
      <c r="V40" s="33">
        <v>29</v>
      </c>
      <c r="W40" s="33">
        <v>0</v>
      </c>
      <c r="X40" s="33">
        <v>49</v>
      </c>
      <c r="Y40" s="33">
        <v>0</v>
      </c>
      <c r="Z40" s="33">
        <v>50</v>
      </c>
      <c r="AA40" s="33">
        <v>0</v>
      </c>
      <c r="AB40" s="15">
        <f>SUM(G40:AA40)</f>
        <v>289</v>
      </c>
      <c r="AC40" s="15"/>
      <c r="AD40" s="15">
        <f>SUM(AB40,AC40)</f>
        <v>289</v>
      </c>
      <c r="AE40" s="15">
        <f>AD40-$AD$39</f>
        <v>52</v>
      </c>
      <c r="AF40" s="16"/>
    </row>
    <row r="41" spans="1:32" s="17" customFormat="1" ht="19.5" customHeight="1">
      <c r="A41" s="33">
        <v>3</v>
      </c>
      <c r="B41" s="33">
        <v>35</v>
      </c>
      <c r="C41" s="33" t="s">
        <v>78</v>
      </c>
      <c r="D41" s="33" t="s">
        <v>79</v>
      </c>
      <c r="E41" s="33" t="s">
        <v>145</v>
      </c>
      <c r="F41" s="14" t="s">
        <v>146</v>
      </c>
      <c r="G41" s="33">
        <v>0</v>
      </c>
      <c r="H41" s="33">
        <v>0</v>
      </c>
      <c r="I41" s="33">
        <v>0</v>
      </c>
      <c r="J41" s="33">
        <v>43</v>
      </c>
      <c r="K41" s="33">
        <v>0</v>
      </c>
      <c r="L41" s="33">
        <v>56</v>
      </c>
      <c r="M41" s="33">
        <v>0</v>
      </c>
      <c r="N41" s="33">
        <v>0</v>
      </c>
      <c r="O41" s="33"/>
      <c r="P41" s="33">
        <v>0</v>
      </c>
      <c r="Q41" s="33">
        <v>38</v>
      </c>
      <c r="R41" s="33">
        <v>0</v>
      </c>
      <c r="S41" s="33">
        <v>58</v>
      </c>
      <c r="T41" s="33">
        <v>0</v>
      </c>
      <c r="U41" s="33">
        <v>0</v>
      </c>
      <c r="V41" s="33">
        <v>49</v>
      </c>
      <c r="W41" s="33">
        <v>0</v>
      </c>
      <c r="X41" s="33">
        <v>67</v>
      </c>
      <c r="Y41" s="33">
        <v>0</v>
      </c>
      <c r="Z41" s="33">
        <v>78</v>
      </c>
      <c r="AA41" s="33">
        <v>0</v>
      </c>
      <c r="AB41" s="15">
        <f>SUM(G41:AA41)</f>
        <v>389</v>
      </c>
      <c r="AC41" s="15">
        <v>3</v>
      </c>
      <c r="AD41" s="15">
        <f>SUM(AB41,AC41)</f>
        <v>392</v>
      </c>
      <c r="AE41" s="15">
        <f>AD41-$AD$39</f>
        <v>155</v>
      </c>
      <c r="AF41" s="16"/>
    </row>
    <row r="42" spans="1:32" s="17" customFormat="1" ht="19.5" customHeight="1">
      <c r="A42" s="33">
        <v>4</v>
      </c>
      <c r="B42" s="33">
        <v>34</v>
      </c>
      <c r="C42" s="33" t="s">
        <v>80</v>
      </c>
      <c r="D42" s="33" t="s">
        <v>81</v>
      </c>
      <c r="E42" s="33" t="s">
        <v>82</v>
      </c>
      <c r="F42" s="14" t="s">
        <v>147</v>
      </c>
      <c r="G42" s="33">
        <v>0</v>
      </c>
      <c r="H42" s="33">
        <v>0</v>
      </c>
      <c r="I42" s="33">
        <v>0</v>
      </c>
      <c r="J42" s="33">
        <v>35</v>
      </c>
      <c r="K42" s="33">
        <v>0</v>
      </c>
      <c r="L42" s="33">
        <v>42</v>
      </c>
      <c r="M42" s="33">
        <v>0</v>
      </c>
      <c r="N42" s="33">
        <v>0</v>
      </c>
      <c r="O42" s="33"/>
      <c r="P42" s="33">
        <v>0</v>
      </c>
      <c r="Q42" s="33">
        <v>30</v>
      </c>
      <c r="R42" s="33">
        <v>0</v>
      </c>
      <c r="S42" s="33">
        <v>48</v>
      </c>
      <c r="T42" s="33">
        <v>0</v>
      </c>
      <c r="U42" s="33">
        <v>0</v>
      </c>
      <c r="V42" s="33">
        <v>49</v>
      </c>
      <c r="W42" s="33">
        <v>0</v>
      </c>
      <c r="X42" s="33">
        <v>56</v>
      </c>
      <c r="Y42" s="33">
        <v>0</v>
      </c>
      <c r="Z42" s="33">
        <v>813</v>
      </c>
      <c r="AA42" s="33">
        <v>0</v>
      </c>
      <c r="AB42" s="15">
        <f>SUM(G42:AA42)</f>
        <v>1073</v>
      </c>
      <c r="AC42" s="15"/>
      <c r="AD42" s="15">
        <f>SUM(AB42,AC42)</f>
        <v>1073</v>
      </c>
      <c r="AE42" s="15">
        <f>AD42-$AD$39</f>
        <v>836</v>
      </c>
      <c r="AF42" s="16"/>
    </row>
    <row r="43" spans="1:32" s="17" customFormat="1" ht="19.5" customHeight="1">
      <c r="A43" s="33">
        <v>5</v>
      </c>
      <c r="B43" s="33">
        <v>33</v>
      </c>
      <c r="C43" s="33" t="s">
        <v>83</v>
      </c>
      <c r="D43" s="33" t="s">
        <v>84</v>
      </c>
      <c r="E43" s="33" t="s">
        <v>148</v>
      </c>
      <c r="F43" s="14" t="s">
        <v>144</v>
      </c>
      <c r="G43" s="30" t="s">
        <v>1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0" t="s">
        <v>1</v>
      </c>
      <c r="AC43" s="15"/>
      <c r="AD43" s="30" t="s">
        <v>1</v>
      </c>
      <c r="AE43" s="15"/>
      <c r="AF43" s="16"/>
    </row>
    <row r="44" spans="1:31" ht="14.25">
      <c r="A44" s="12"/>
      <c r="B44" s="12"/>
      <c r="C44" s="13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4.25">
      <c r="A45" s="12"/>
      <c r="B45" s="12"/>
      <c r="C45" s="13"/>
      <c r="D45" s="12"/>
      <c r="E45" s="1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4.25">
      <c r="A46" s="12"/>
      <c r="B46" s="12"/>
      <c r="C46" s="13"/>
      <c r="D46" s="12"/>
      <c r="E46" s="1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4.25">
      <c r="A47" s="12"/>
      <c r="B47" s="12"/>
      <c r="C47" s="13"/>
      <c r="D47" s="12"/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4.25">
      <c r="A48" s="12"/>
      <c r="B48" s="12"/>
      <c r="C48" s="13"/>
      <c r="D48" s="12"/>
      <c r="E48" s="1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4.25">
      <c r="A49" s="12"/>
      <c r="B49" s="12"/>
      <c r="C49" s="13"/>
      <c r="D49" s="12"/>
      <c r="E49" s="1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4.25">
      <c r="A50" s="12"/>
      <c r="B50" s="12"/>
      <c r="C50" s="13"/>
      <c r="D50" s="12"/>
      <c r="E50" s="1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4.25">
      <c r="A51" s="12"/>
      <c r="B51" s="12"/>
      <c r="C51" s="13"/>
      <c r="D51" s="12"/>
      <c r="E51" s="1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4.25">
      <c r="A52" s="12"/>
      <c r="B52" s="12"/>
      <c r="C52" s="13"/>
      <c r="D52" s="12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4.25">
      <c r="A53" s="12"/>
      <c r="B53" s="12"/>
      <c r="C53" s="13"/>
      <c r="D53" s="12"/>
      <c r="E53" s="13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4.25">
      <c r="A54" s="12"/>
      <c r="B54" s="12"/>
      <c r="C54" s="13"/>
      <c r="D54" s="12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4.25">
      <c r="A55" s="12"/>
      <c r="B55" s="12"/>
      <c r="C55" s="13"/>
      <c r="D55" s="12"/>
      <c r="E55" s="13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4.25">
      <c r="A56" s="12"/>
      <c r="B56" s="12"/>
      <c r="C56" s="13"/>
      <c r="D56" s="12"/>
      <c r="E56" s="13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4.25">
      <c r="A57" s="12"/>
      <c r="B57" s="12"/>
      <c r="C57" s="13"/>
      <c r="D57" s="12"/>
      <c r="E57" s="13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</sheetData>
  <mergeCells count="9">
    <mergeCell ref="AE2:AE4"/>
    <mergeCell ref="E2:E4"/>
    <mergeCell ref="F2:F4"/>
    <mergeCell ref="G2:AA3"/>
    <mergeCell ref="AB2:AD3"/>
    <mergeCell ref="A2:A4"/>
    <mergeCell ref="B2:B4"/>
    <mergeCell ref="C2:C4"/>
    <mergeCell ref="D2:D4"/>
  </mergeCells>
  <printOptions/>
  <pageMargins left="1.05" right="0.3937007874015748" top="0.95" bottom="0.984251968503937" header="0.5118110236220472" footer="0.5118110236220472"/>
  <pageSetup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ftahira</cp:lastModifiedBy>
  <cp:lastPrinted>2004-11-08T05:18:31Z</cp:lastPrinted>
  <dcterms:created xsi:type="dcterms:W3CDTF">2003-04-10T03:04:44Z</dcterms:created>
  <dcterms:modified xsi:type="dcterms:W3CDTF">2005-11-07T08:47:04Z</dcterms:modified>
  <cp:category/>
  <cp:version/>
  <cp:contentType/>
  <cp:contentStatus/>
</cp:coreProperties>
</file>