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<sst xmlns="http://schemas.openxmlformats.org/spreadsheetml/2006/main" count="291" uniqueCount="209">
  <si>
    <t>船木　一祥</t>
  </si>
  <si>
    <t>Position</t>
  </si>
  <si>
    <t>Car No.</t>
  </si>
  <si>
    <t>Driver</t>
  </si>
  <si>
    <t>Co-driver</t>
  </si>
  <si>
    <t>Vehicle</t>
  </si>
  <si>
    <t>Class</t>
  </si>
  <si>
    <t>Leg 1</t>
  </si>
  <si>
    <t>Ｄｉｆｆｅｒｅｎｃｅ from leader</t>
  </si>
  <si>
    <t>RallyTotal</t>
  </si>
  <si>
    <t>SS Time</t>
  </si>
  <si>
    <t>Penalty</t>
  </si>
  <si>
    <t>Total</t>
  </si>
  <si>
    <t>石丸　智之</t>
  </si>
  <si>
    <t>伊藤　洋幸</t>
  </si>
  <si>
    <t>河嶋　康史</t>
  </si>
  <si>
    <t>中西　昌人</t>
  </si>
  <si>
    <t>島田　聡子</t>
  </si>
  <si>
    <t>山口　清司</t>
  </si>
  <si>
    <t>安東　貞敏</t>
  </si>
  <si>
    <t>藤綱　和敏</t>
  </si>
  <si>
    <t>曽根　崇仁</t>
  </si>
  <si>
    <t>桝谷　知彦</t>
  </si>
  <si>
    <t>高橋　悟志</t>
  </si>
  <si>
    <t>ミツバ　レビン</t>
  </si>
  <si>
    <t>曽根　啓央</t>
  </si>
  <si>
    <t>越川　幹弘</t>
  </si>
  <si>
    <t>岡田　孝一</t>
  </si>
  <si>
    <t>三好　秀昌</t>
  </si>
  <si>
    <t>大庭　誠介</t>
  </si>
  <si>
    <t>Ａ</t>
  </si>
  <si>
    <t>島田　雅道</t>
  </si>
  <si>
    <t>藤田　洋文</t>
  </si>
  <si>
    <t>加藤　博志</t>
  </si>
  <si>
    <t>河野　健司</t>
  </si>
  <si>
    <t>露木　明浩</t>
  </si>
  <si>
    <t>藤田　幸弘</t>
  </si>
  <si>
    <t>宮下　素昌</t>
  </si>
  <si>
    <t>植木　良太</t>
  </si>
  <si>
    <t>宮城　孝仁</t>
  </si>
  <si>
    <t>石城　健司</t>
  </si>
  <si>
    <t>横尾　芳則</t>
  </si>
  <si>
    <t>加藤　将敏</t>
  </si>
  <si>
    <t>上原　利宏</t>
  </si>
  <si>
    <t>伊藤　一也</t>
  </si>
  <si>
    <t>チェックメイト・シビック</t>
  </si>
  <si>
    <t>川北　幹雄</t>
  </si>
  <si>
    <t>大崎　弘二</t>
  </si>
  <si>
    <t>加納　武彦</t>
  </si>
  <si>
    <t>松井　和子</t>
  </si>
  <si>
    <t>山本　信二</t>
  </si>
  <si>
    <t>大平　昌樹</t>
  </si>
  <si>
    <t>福村　幸則</t>
  </si>
  <si>
    <t>山田　浩亨</t>
  </si>
  <si>
    <t>馬瀬　耕平</t>
  </si>
  <si>
    <t>赤路　正人</t>
  </si>
  <si>
    <t>鈴木　和人</t>
  </si>
  <si>
    <t>高橋　浩子</t>
  </si>
  <si>
    <t>田中　直哉</t>
  </si>
  <si>
    <t>野島　健一</t>
  </si>
  <si>
    <t>山崎　庸由</t>
  </si>
  <si>
    <t>下城　令子</t>
  </si>
  <si>
    <t>Final Classification　 2005年MACラリー（2WD round2）</t>
  </si>
  <si>
    <t>山本　　剛</t>
  </si>
  <si>
    <t>西山　　敏</t>
  </si>
  <si>
    <t>長井　　忍</t>
  </si>
  <si>
    <t>若槻幸治郎</t>
  </si>
  <si>
    <t>矢島　　融</t>
  </si>
  <si>
    <t>室田　　仁</t>
  </si>
  <si>
    <t>土ヶ端利康</t>
  </si>
  <si>
    <t>森吉　徳和</t>
  </si>
  <si>
    <t>池上　龍彦</t>
  </si>
  <si>
    <t>里　　貴之</t>
  </si>
  <si>
    <t>北峰　孝彦</t>
  </si>
  <si>
    <t>浦　　雅史</t>
  </si>
  <si>
    <t>土居　由明</t>
  </si>
  <si>
    <t>大谷美紀夫</t>
  </si>
  <si>
    <t>大池　　明</t>
  </si>
  <si>
    <t>藤田　彩子</t>
  </si>
  <si>
    <t>佐藤　康晴</t>
  </si>
  <si>
    <t>萌抜　浩史</t>
  </si>
  <si>
    <t>中田　淳志</t>
  </si>
  <si>
    <t>高瀬　哲行</t>
  </si>
  <si>
    <t>岡田　哲弥</t>
  </si>
  <si>
    <t>シックスセンスＤＬレカロシティ</t>
  </si>
  <si>
    <t>Ｇａｒａｇｅ－ｋｎｏｂシティ</t>
  </si>
  <si>
    <t>ｅｌ．ＤＬ．ＷＡＫＯ‘Ｓ．ＮＡＳシティ</t>
  </si>
  <si>
    <t>ＤＬラックＢＲＩＧ☆ＭＪヴィッツ</t>
  </si>
  <si>
    <t>愛媛産には愛があるＲＳＫシティ</t>
  </si>
  <si>
    <t>岐阜モンテカルロ☆ＧＡ２</t>
  </si>
  <si>
    <t>ＮＲＳマーチ</t>
  </si>
  <si>
    <t>Ｋ’ｓ☆ＢＲＩＧ☆ＤＬオーリンズ</t>
  </si>
  <si>
    <t>ＤＵＣ－ちのねスポーツシティ</t>
  </si>
  <si>
    <t>Ｋ’Ｓ・ＤＬＭＯＴＵＬ・ＥＰ８２</t>
  </si>
  <si>
    <t>チーム　モベル　シティ</t>
  </si>
  <si>
    <t>ＢＲＩＧヨシダ工房スターレット</t>
  </si>
  <si>
    <t>Ｊ＆ＳＫＹＢＭＯＴＵＬＥＰ８２</t>
  </si>
  <si>
    <t>ニッチプランニングＥＰ８２ＮＡ</t>
  </si>
  <si>
    <t>ハート☆ＲＡＭＳ☆白猫シティ</t>
  </si>
  <si>
    <t>ＢＳ・ＳＰＭ・ＢＰＦシャフト＆ワンズアルト</t>
  </si>
  <si>
    <t>ＮＲＳ　マーチ　　</t>
  </si>
  <si>
    <t>ＭＳトモナリ☆ＡＲＦ☆シティ</t>
  </si>
  <si>
    <t>Ｂ</t>
  </si>
  <si>
    <t>榊　　雅広</t>
  </si>
  <si>
    <t>ア　キ　ラ</t>
  </si>
  <si>
    <t>森　　博喜</t>
  </si>
  <si>
    <t>長岩　信二</t>
  </si>
  <si>
    <t>青木　　隆</t>
  </si>
  <si>
    <t>仲　　鉄雄</t>
  </si>
  <si>
    <t>浜村　　健</t>
  </si>
  <si>
    <t>佐橋　　徹</t>
  </si>
  <si>
    <t>早川　祐司</t>
  </si>
  <si>
    <t>松原　　敦</t>
  </si>
  <si>
    <t>村瀬　　太</t>
  </si>
  <si>
    <t>岡本雄一郎</t>
  </si>
  <si>
    <t>平山十四朗</t>
  </si>
  <si>
    <t>大西　史郎</t>
  </si>
  <si>
    <t>西　　隆司</t>
  </si>
  <si>
    <t>仲西　友昭</t>
  </si>
  <si>
    <t>松原　　久</t>
  </si>
  <si>
    <t>相羽　博之</t>
  </si>
  <si>
    <t>坂本　　岳</t>
  </si>
  <si>
    <t>金子　泰淳</t>
  </si>
  <si>
    <t>松尾　　薫</t>
  </si>
  <si>
    <t>上原　　淳</t>
  </si>
  <si>
    <t>井手上達也</t>
  </si>
  <si>
    <t>漆戸あゆみ</t>
  </si>
  <si>
    <t>箕作　裕子</t>
  </si>
  <si>
    <t>青木千恵子</t>
  </si>
  <si>
    <t>嶋田　　創</t>
  </si>
  <si>
    <t>岩本　　映</t>
  </si>
  <si>
    <t>島津　雅彦</t>
  </si>
  <si>
    <t>松井　博和</t>
  </si>
  <si>
    <t>佐々木　翔</t>
  </si>
  <si>
    <t>吉田　　満</t>
  </si>
  <si>
    <t>進　　政範</t>
  </si>
  <si>
    <t>福代亜寿男</t>
  </si>
  <si>
    <t>岩崎　祐一</t>
  </si>
  <si>
    <t>香川　俊哉</t>
  </si>
  <si>
    <t>山田　浩一</t>
  </si>
  <si>
    <t>馬場　裕之</t>
  </si>
  <si>
    <t>岡　　政人</t>
  </si>
  <si>
    <t>石丸　昌宏</t>
  </si>
  <si>
    <t>藤田めぐみ</t>
  </si>
  <si>
    <t>三塩　武史</t>
  </si>
  <si>
    <t>水町　智久</t>
  </si>
  <si>
    <t>青島　　巧</t>
  </si>
  <si>
    <t>藤井　博樹</t>
  </si>
  <si>
    <t>高崎　　巧</t>
  </si>
  <si>
    <t>明治慎太郎</t>
  </si>
  <si>
    <t>高橋　　巧</t>
  </si>
  <si>
    <t>原　　信義</t>
  </si>
  <si>
    <t>浜田　博章</t>
  </si>
  <si>
    <t>野島百合子</t>
  </si>
  <si>
    <t>市野　　諮</t>
  </si>
  <si>
    <t>Ｊ＆ＳクスコＫＹＢ　ＢＳＤＢ８　</t>
  </si>
  <si>
    <t>ＡＲＵＺＥ　ＴＲＤ　Ｃ－ＯＮＥ　ＣＥＬＩＣＡ</t>
  </si>
  <si>
    <t>スキルガレージカトウ（自）ＤＣ２</t>
  </si>
  <si>
    <t>シャフトＢＲＩＧウェッズＤＣ２</t>
  </si>
  <si>
    <t>ミツバ・ラック・セリカ</t>
  </si>
  <si>
    <t>プロジェクトμ★アッスルＤＣ２</t>
  </si>
  <si>
    <t>ＢＰＦ★ＫＹＢインギングセリカ</t>
  </si>
  <si>
    <t>安斉自工オーリンズ市光レイルＤＣ２</t>
  </si>
  <si>
    <t>エナペタル久與ＢＳレビン</t>
  </si>
  <si>
    <t>ＳｉｘＳｅｎｓｅインテグラ</t>
  </si>
  <si>
    <t>海苔味噌・ＡＰ・ＡＬＥＸＤＣ２</t>
  </si>
  <si>
    <t>ターマックＳレプソルインテグラ</t>
  </si>
  <si>
    <t>岐阜モンテカルロ☆ＤＣ２</t>
  </si>
  <si>
    <t>グループ４オーリンズシビック</t>
  </si>
  <si>
    <t>Ａｍｓポテンザインテグラ</t>
  </si>
  <si>
    <t>ＴＡＫＥ　ＧＯＯＤ　シックスセンスＤＬシビック</t>
  </si>
  <si>
    <t>ＲＳＴアジップＤＬエナペＥＫ９</t>
  </si>
  <si>
    <t>ＲＴくれさかＫＹＢシビック</t>
  </si>
  <si>
    <t>タイヤ館ＢＳワコーズインテグラ</t>
  </si>
  <si>
    <t>エナペタルＡＴＳ西日本自動車Ｓ</t>
  </si>
  <si>
    <t>ＤＬエンドレスＦＯＮＴＥセリカ</t>
  </si>
  <si>
    <t>福代酒店ＤＬセリカ</t>
  </si>
  <si>
    <t>ＴＣＨ★シチダガレージ★レビン</t>
  </si>
  <si>
    <t>ＦＬＥＸ★Ｌｕｖｉｘ★シビック</t>
  </si>
  <si>
    <t>ＭａｇｉｅＳｐｏｒｔシビック</t>
  </si>
  <si>
    <t>ＡＰ米山シックスセンスシビック</t>
  </si>
  <si>
    <t>Ｒスポーツ　ＫＹＢ　インテグラ　</t>
  </si>
  <si>
    <t>ＢＰＦＳＰＭトクオミラージュ</t>
  </si>
  <si>
    <t>ＤＬＫＹＢインターゲットセリカ</t>
  </si>
  <si>
    <t>アズリード・ＢＲＩＧ・ＢＰシビック</t>
  </si>
  <si>
    <t>ナプロメディコスシャフトＤＣ５</t>
  </si>
  <si>
    <t>ＲＥＰＳＯＬ　ＡＤＶＡＮスターレット</t>
  </si>
  <si>
    <t>星自ターゲットＢＲＩＧＥＰ</t>
  </si>
  <si>
    <t>ＦＬＥＸ★ｂｐＤＬスターレット</t>
  </si>
  <si>
    <t>ＢＰＦスノコＤＬ　　　アコード</t>
  </si>
  <si>
    <t>ポテンザカローラＦＸＳＣ</t>
  </si>
  <si>
    <t>ＡＳイワセ・ＡＤＶＡＮ・Ｚ</t>
  </si>
  <si>
    <t>Ｏ．Ｋ．Ｕ☆プロジェクトμＥＰ</t>
  </si>
  <si>
    <t>Ｃ</t>
  </si>
  <si>
    <t xml:space="preserve">Ret.  </t>
  </si>
  <si>
    <t>Retired</t>
  </si>
  <si>
    <t>Retired</t>
  </si>
  <si>
    <t>Retired</t>
  </si>
  <si>
    <t>Retired</t>
  </si>
  <si>
    <t>R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</si>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</sst>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47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84" fontId="6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47" fontId="0" fillId="0" borderId="3" xfId="0" applyNumberFormat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47" fontId="0" fillId="4" borderId="3" xfId="0" applyNumberFormat="1" applyFill="1" applyBorder="1" applyAlignment="1">
      <alignment vertical="center"/>
    </xf>
    <xf numFmtId="184" fontId="6" fillId="4" borderId="3" xfId="0" applyNumberFormat="1" applyFont="1" applyFill="1" applyBorder="1" applyAlignment="1">
      <alignment horizontal="center" vertical="center"/>
    </xf>
    <xf numFmtId="47" fontId="6" fillId="4" borderId="3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47" fontId="0" fillId="0" borderId="3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220825" y="1124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4220825" y="1124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46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4220825" y="11249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7.875" style="9" bestFit="1" customWidth="1"/>
    <col min="2" max="2" width="5.00390625" style="9" customWidth="1"/>
    <col min="3" max="3" width="15.625" style="10" customWidth="1"/>
    <col min="4" max="4" width="15.625" style="9" customWidth="1"/>
    <col min="5" max="5" width="40.125" style="10" bestFit="1" customWidth="1"/>
    <col min="6" max="6" width="6.00390625" style="9" bestFit="1" customWidth="1"/>
    <col min="7" max="10" width="10.50390625" style="9" customWidth="1"/>
    <col min="11" max="11" width="12.375" style="9" customWidth="1"/>
    <col min="12" max="18" width="10.50390625" style="9" customWidth="1"/>
    <col min="19" max="19" width="13.625" style="9" customWidth="1"/>
    <col min="20" max="16384" width="9.00390625" style="10" customWidth="1"/>
  </cols>
  <sheetData>
    <row r="1" spans="1:19" s="4" customFormat="1" ht="24" customHeight="1">
      <c r="A1" s="13" t="s">
        <v>62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11"/>
      <c r="Q1" s="11"/>
      <c r="R1" s="11"/>
      <c r="S1" s="12"/>
    </row>
    <row r="2" spans="1:19" s="4" customFormat="1" ht="14.25">
      <c r="A2" s="44" t="s">
        <v>1</v>
      </c>
      <c r="B2" s="44" t="s">
        <v>2</v>
      </c>
      <c r="C2" s="36" t="s">
        <v>3</v>
      </c>
      <c r="D2" s="36" t="s">
        <v>4</v>
      </c>
      <c r="E2" s="36" t="s">
        <v>5</v>
      </c>
      <c r="F2" s="36" t="s">
        <v>6</v>
      </c>
      <c r="G2" s="38" t="s">
        <v>7</v>
      </c>
      <c r="H2" s="39"/>
      <c r="I2" s="39"/>
      <c r="J2" s="39"/>
      <c r="K2" s="39"/>
      <c r="L2" s="39"/>
      <c r="M2" s="39"/>
      <c r="N2" s="39"/>
      <c r="O2" s="40"/>
      <c r="P2" s="38" t="s">
        <v>9</v>
      </c>
      <c r="Q2" s="39"/>
      <c r="R2" s="40"/>
      <c r="S2" s="34" t="s">
        <v>8</v>
      </c>
    </row>
    <row r="3" spans="1:19" s="4" customFormat="1" ht="14.25">
      <c r="A3" s="45"/>
      <c r="B3" s="45"/>
      <c r="C3" s="37"/>
      <c r="D3" s="37"/>
      <c r="E3" s="37"/>
      <c r="F3" s="37"/>
      <c r="G3" s="41"/>
      <c r="H3" s="42"/>
      <c r="I3" s="42"/>
      <c r="J3" s="42"/>
      <c r="K3" s="42"/>
      <c r="L3" s="42"/>
      <c r="M3" s="42"/>
      <c r="N3" s="42"/>
      <c r="O3" s="43"/>
      <c r="P3" s="41"/>
      <c r="Q3" s="42"/>
      <c r="R3" s="43"/>
      <c r="S3" s="35"/>
    </row>
    <row r="4" spans="1:19" s="8" customFormat="1" ht="14.25">
      <c r="A4" s="45"/>
      <c r="B4" s="45"/>
      <c r="C4" s="37"/>
      <c r="D4" s="37"/>
      <c r="E4" s="37"/>
      <c r="F4" s="37"/>
      <c r="G4" s="46" t="s">
        <v>200</v>
      </c>
      <c r="H4" s="46" t="s">
        <v>201</v>
      </c>
      <c r="I4" s="46" t="s">
        <v>202</v>
      </c>
      <c r="J4" s="46" t="s">
        <v>203</v>
      </c>
      <c r="K4" s="46" t="s">
        <v>204</v>
      </c>
      <c r="L4" s="46" t="s">
        <v>205</v>
      </c>
      <c r="M4" s="46" t="s">
        <v>206</v>
      </c>
      <c r="N4" s="46" t="s">
        <v>207</v>
      </c>
      <c r="O4" s="46" t="s">
        <v>208</v>
      </c>
      <c r="P4" s="5" t="s">
        <v>10</v>
      </c>
      <c r="Q4" s="5" t="s">
        <v>11</v>
      </c>
      <c r="R4" s="7" t="s">
        <v>12</v>
      </c>
      <c r="S4" s="35"/>
    </row>
    <row r="5" spans="1:19" s="18" customFormat="1" ht="19.5" customHeight="1">
      <c r="A5" s="23">
        <v>1</v>
      </c>
      <c r="B5" s="23">
        <v>16</v>
      </c>
      <c r="C5" s="24" t="s">
        <v>31</v>
      </c>
      <c r="D5" s="24" t="s">
        <v>32</v>
      </c>
      <c r="E5" s="24" t="s">
        <v>84</v>
      </c>
      <c r="F5" s="16" t="s">
        <v>30</v>
      </c>
      <c r="G5" s="25">
        <v>0.001979166666666667</v>
      </c>
      <c r="H5" s="25">
        <v>0.008520833333333333</v>
      </c>
      <c r="I5" s="25">
        <v>0.0040497685185185185</v>
      </c>
      <c r="J5" s="25">
        <v>0.008562499999999999</v>
      </c>
      <c r="K5" s="25">
        <v>0.004024305555555555</v>
      </c>
      <c r="L5" s="25">
        <v>0.0020381944444444445</v>
      </c>
      <c r="M5" s="25">
        <v>0.002034722222222222</v>
      </c>
      <c r="N5" s="25">
        <v>0.008689814814814815</v>
      </c>
      <c r="O5" s="25">
        <v>0.004124999999999999</v>
      </c>
      <c r="P5" s="22">
        <f>SUM(G5:O5)</f>
        <v>0.04402430555555555</v>
      </c>
      <c r="Q5" s="25"/>
      <c r="R5" s="22">
        <f aca="true" t="shared" si="0" ref="R5:R63">SUM(P5,Q5)</f>
        <v>0.04402430555555555</v>
      </c>
      <c r="S5" s="17">
        <f>R5-$R$5</f>
        <v>0</v>
      </c>
    </row>
    <row r="6" spans="1:19" s="32" customFormat="1" ht="19.5" customHeight="1">
      <c r="A6" s="26">
        <v>2</v>
      </c>
      <c r="B6" s="26">
        <v>14</v>
      </c>
      <c r="C6" s="27" t="s">
        <v>63</v>
      </c>
      <c r="D6" s="27" t="s">
        <v>14</v>
      </c>
      <c r="E6" s="27" t="s">
        <v>85</v>
      </c>
      <c r="F6" s="28" t="s">
        <v>30</v>
      </c>
      <c r="G6" s="29">
        <v>0.0019756944444444444</v>
      </c>
      <c r="H6" s="29">
        <v>0.008624999999999999</v>
      </c>
      <c r="I6" s="29">
        <v>0.004083333333333334</v>
      </c>
      <c r="J6" s="29">
        <v>0.008671296296296297</v>
      </c>
      <c r="K6" s="29">
        <v>0.0040416666666666665</v>
      </c>
      <c r="L6" s="29">
        <v>0.0020682870370370373</v>
      </c>
      <c r="M6" s="29">
        <v>0.0020543981481481485</v>
      </c>
      <c r="N6" s="29">
        <v>0.008733796296296297</v>
      </c>
      <c r="O6" s="29">
        <v>0.0041041666666666666</v>
      </c>
      <c r="P6" s="30">
        <f aca="true" t="shared" si="1" ref="P6:P63">SUM(G6:O6)</f>
        <v>0.04435763888888889</v>
      </c>
      <c r="Q6" s="29"/>
      <c r="R6" s="30">
        <f t="shared" si="0"/>
        <v>0.04435763888888889</v>
      </c>
      <c r="S6" s="31">
        <f aca="true" t="shared" si="2" ref="S6:S21">R6-$R$5</f>
        <v>0.00033333333333333826</v>
      </c>
    </row>
    <row r="7" spans="1:19" s="18" customFormat="1" ht="19.5" customHeight="1">
      <c r="A7" s="23">
        <v>3</v>
      </c>
      <c r="B7" s="23">
        <v>12</v>
      </c>
      <c r="C7" s="24" t="s">
        <v>64</v>
      </c>
      <c r="D7" s="24" t="s">
        <v>54</v>
      </c>
      <c r="E7" s="24" t="s">
        <v>86</v>
      </c>
      <c r="F7" s="16" t="s">
        <v>30</v>
      </c>
      <c r="G7" s="25">
        <v>0.0020324074074074077</v>
      </c>
      <c r="H7" s="25">
        <v>0.00868287037037037</v>
      </c>
      <c r="I7" s="25">
        <v>0.0040891203703703706</v>
      </c>
      <c r="J7" s="25">
        <v>0.008653935185185185</v>
      </c>
      <c r="K7" s="25">
        <v>0.004069444444444444</v>
      </c>
      <c r="L7" s="25">
        <v>0.0020497685185185185</v>
      </c>
      <c r="M7" s="25">
        <v>0.0020590277777777777</v>
      </c>
      <c r="N7" s="25">
        <v>0.008865740740740742</v>
      </c>
      <c r="O7" s="25">
        <v>0.004109953703703703</v>
      </c>
      <c r="P7" s="22">
        <f t="shared" si="1"/>
        <v>0.04461226851851852</v>
      </c>
      <c r="Q7" s="25"/>
      <c r="R7" s="22">
        <f t="shared" si="0"/>
        <v>0.04461226851851852</v>
      </c>
      <c r="S7" s="17">
        <f t="shared" si="2"/>
        <v>0.0005879629629629707</v>
      </c>
    </row>
    <row r="8" spans="1:19" s="32" customFormat="1" ht="19.5" customHeight="1">
      <c r="A8" s="26">
        <v>4</v>
      </c>
      <c r="B8" s="26">
        <v>9</v>
      </c>
      <c r="C8" s="27" t="s">
        <v>34</v>
      </c>
      <c r="D8" s="27" t="s">
        <v>74</v>
      </c>
      <c r="E8" s="27" t="s">
        <v>87</v>
      </c>
      <c r="F8" s="28" t="s">
        <v>30</v>
      </c>
      <c r="G8" s="29">
        <v>0.002010416666666667</v>
      </c>
      <c r="H8" s="29">
        <v>0.008645833333333333</v>
      </c>
      <c r="I8" s="29">
        <v>0.004063657407407407</v>
      </c>
      <c r="J8" s="29">
        <v>0.008769675925925926</v>
      </c>
      <c r="K8" s="29">
        <v>0.004101851851851851</v>
      </c>
      <c r="L8" s="29">
        <v>0.0020636574074074073</v>
      </c>
      <c r="M8" s="29">
        <v>0.0020949074074074073</v>
      </c>
      <c r="N8" s="29">
        <v>0.008769675925925926</v>
      </c>
      <c r="O8" s="29">
        <v>0.004115740740740741</v>
      </c>
      <c r="P8" s="30">
        <f t="shared" si="1"/>
        <v>0.044635416666666664</v>
      </c>
      <c r="Q8" s="29"/>
      <c r="R8" s="30">
        <f t="shared" si="0"/>
        <v>0.044635416666666664</v>
      </c>
      <c r="S8" s="31">
        <f t="shared" si="2"/>
        <v>0.0006111111111111109</v>
      </c>
    </row>
    <row r="9" spans="1:19" s="18" customFormat="1" ht="19.5" customHeight="1">
      <c r="A9" s="23">
        <v>5</v>
      </c>
      <c r="B9" s="23">
        <v>15</v>
      </c>
      <c r="C9" s="24" t="s">
        <v>65</v>
      </c>
      <c r="D9" s="24" t="s">
        <v>75</v>
      </c>
      <c r="E9" s="24" t="s">
        <v>88</v>
      </c>
      <c r="F9" s="16" t="s">
        <v>30</v>
      </c>
      <c r="G9" s="25">
        <v>0.0020370370370370373</v>
      </c>
      <c r="H9" s="25">
        <v>0.008777777777777778</v>
      </c>
      <c r="I9" s="25">
        <v>0.004099537037037037</v>
      </c>
      <c r="J9" s="25">
        <v>0.008739583333333334</v>
      </c>
      <c r="K9" s="25">
        <v>0.004090277777777778</v>
      </c>
      <c r="L9" s="25">
        <v>0.0020775462962962965</v>
      </c>
      <c r="M9" s="25">
        <v>0.002113425925925926</v>
      </c>
      <c r="N9" s="25">
        <v>0.00866898148148148</v>
      </c>
      <c r="O9" s="25">
        <v>0.00406712962962963</v>
      </c>
      <c r="P9" s="22">
        <f t="shared" si="1"/>
        <v>0.04467129629629629</v>
      </c>
      <c r="Q9" s="25"/>
      <c r="R9" s="22">
        <f t="shared" si="0"/>
        <v>0.04467129629629629</v>
      </c>
      <c r="S9" s="17">
        <f t="shared" si="2"/>
        <v>0.0006469907407407396</v>
      </c>
    </row>
    <row r="10" spans="1:19" s="32" customFormat="1" ht="19.5" customHeight="1">
      <c r="A10" s="26">
        <v>6</v>
      </c>
      <c r="B10" s="26">
        <v>11</v>
      </c>
      <c r="C10" s="27" t="s">
        <v>33</v>
      </c>
      <c r="D10" s="27" t="s">
        <v>76</v>
      </c>
      <c r="E10" s="27" t="s">
        <v>89</v>
      </c>
      <c r="F10" s="28" t="s">
        <v>30</v>
      </c>
      <c r="G10" s="29">
        <v>0.0020081018518518516</v>
      </c>
      <c r="H10" s="29">
        <v>0.008846064814814815</v>
      </c>
      <c r="I10" s="29">
        <v>0.004153935185185185</v>
      </c>
      <c r="J10" s="29">
        <v>0.00882175925925926</v>
      </c>
      <c r="K10" s="29">
        <v>0.004146990740740741</v>
      </c>
      <c r="L10" s="29">
        <v>0.0020787037037037037</v>
      </c>
      <c r="M10" s="29">
        <v>0.0020578703703703705</v>
      </c>
      <c r="N10" s="29">
        <v>0.00870949074074074</v>
      </c>
      <c r="O10" s="29">
        <v>0.004109953703703703</v>
      </c>
      <c r="P10" s="30">
        <f t="shared" si="1"/>
        <v>0.04493287037037038</v>
      </c>
      <c r="Q10" s="29"/>
      <c r="R10" s="30">
        <f t="shared" si="0"/>
        <v>0.04493287037037038</v>
      </c>
      <c r="S10" s="31">
        <f t="shared" si="2"/>
        <v>0.0009085648148148273</v>
      </c>
    </row>
    <row r="11" spans="1:19" s="18" customFormat="1" ht="19.5" customHeight="1">
      <c r="A11" s="23">
        <v>7</v>
      </c>
      <c r="B11" s="23">
        <v>17</v>
      </c>
      <c r="C11" s="24" t="s">
        <v>66</v>
      </c>
      <c r="D11" s="24" t="s">
        <v>13</v>
      </c>
      <c r="E11" s="24" t="s">
        <v>90</v>
      </c>
      <c r="F11" s="16" t="s">
        <v>30</v>
      </c>
      <c r="G11" s="25">
        <v>0.002017361111111111</v>
      </c>
      <c r="H11" s="25">
        <v>0.008792824074074074</v>
      </c>
      <c r="I11" s="25">
        <v>0.004180555555555555</v>
      </c>
      <c r="J11" s="25">
        <v>0.008763888888888889</v>
      </c>
      <c r="K11" s="25">
        <v>0.00415625</v>
      </c>
      <c r="L11" s="25">
        <v>0.0021377314814814813</v>
      </c>
      <c r="M11" s="25">
        <v>0.0020775462962962965</v>
      </c>
      <c r="N11" s="25">
        <v>0.008769675925925926</v>
      </c>
      <c r="O11" s="25">
        <v>0.00416087962962963</v>
      </c>
      <c r="P11" s="22">
        <f t="shared" si="1"/>
        <v>0.045056712962962965</v>
      </c>
      <c r="Q11" s="25"/>
      <c r="R11" s="22">
        <f t="shared" si="0"/>
        <v>0.045056712962962965</v>
      </c>
      <c r="S11" s="17">
        <f t="shared" si="2"/>
        <v>0.0010324074074074124</v>
      </c>
    </row>
    <row r="12" spans="1:19" s="32" customFormat="1" ht="19.5" customHeight="1">
      <c r="A12" s="26">
        <v>8</v>
      </c>
      <c r="B12" s="26">
        <v>18</v>
      </c>
      <c r="C12" s="27" t="s">
        <v>67</v>
      </c>
      <c r="D12" s="27" t="s">
        <v>17</v>
      </c>
      <c r="E12" s="27" t="s">
        <v>91</v>
      </c>
      <c r="F12" s="28" t="s">
        <v>30</v>
      </c>
      <c r="G12" s="29">
        <v>0.0019976851851851852</v>
      </c>
      <c r="H12" s="29">
        <v>0.008614583333333333</v>
      </c>
      <c r="I12" s="29">
        <v>0.004121527777777779</v>
      </c>
      <c r="J12" s="29">
        <v>0.008641203703703705</v>
      </c>
      <c r="K12" s="29">
        <v>0.005068287037037037</v>
      </c>
      <c r="L12" s="29">
        <v>0.002002314814814815</v>
      </c>
      <c r="M12" s="29">
        <v>0.002011574074074074</v>
      </c>
      <c r="N12" s="29">
        <v>0.008677083333333334</v>
      </c>
      <c r="O12" s="29">
        <v>0.004142361111111111</v>
      </c>
      <c r="P12" s="30">
        <f t="shared" si="1"/>
        <v>0.04527662037037037</v>
      </c>
      <c r="Q12" s="29"/>
      <c r="R12" s="30">
        <f t="shared" si="0"/>
        <v>0.04527662037037037</v>
      </c>
      <c r="S12" s="31">
        <f t="shared" si="2"/>
        <v>0.0012523148148148172</v>
      </c>
    </row>
    <row r="13" spans="1:19" s="18" customFormat="1" ht="19.5" customHeight="1">
      <c r="A13" s="23">
        <v>9</v>
      </c>
      <c r="B13" s="23">
        <v>8</v>
      </c>
      <c r="C13" s="24" t="s">
        <v>68</v>
      </c>
      <c r="D13" s="24" t="s">
        <v>39</v>
      </c>
      <c r="E13" s="24" t="s">
        <v>92</v>
      </c>
      <c r="F13" s="16" t="s">
        <v>30</v>
      </c>
      <c r="G13" s="25">
        <v>0.002127314814814815</v>
      </c>
      <c r="H13" s="25">
        <v>0.00878587962962963</v>
      </c>
      <c r="I13" s="25">
        <v>0.004228009259259259</v>
      </c>
      <c r="J13" s="25">
        <v>0.008928240740740742</v>
      </c>
      <c r="K13" s="25">
        <v>0.004217592592592593</v>
      </c>
      <c r="L13" s="25">
        <v>0.0021180555555555553</v>
      </c>
      <c r="M13" s="25">
        <v>0.002119212962962963</v>
      </c>
      <c r="N13" s="25">
        <v>0.008872685185185187</v>
      </c>
      <c r="O13" s="25">
        <v>0.004180555555555555</v>
      </c>
      <c r="P13" s="22">
        <f t="shared" si="1"/>
        <v>0.04557754629629629</v>
      </c>
      <c r="Q13" s="25"/>
      <c r="R13" s="22">
        <f t="shared" si="0"/>
        <v>0.04557754629629629</v>
      </c>
      <c r="S13" s="17">
        <f t="shared" si="2"/>
        <v>0.001553240740740737</v>
      </c>
    </row>
    <row r="14" spans="1:19" s="32" customFormat="1" ht="19.5" customHeight="1">
      <c r="A14" s="26">
        <v>10</v>
      </c>
      <c r="B14" s="26">
        <v>6</v>
      </c>
      <c r="C14" s="27" t="s">
        <v>37</v>
      </c>
      <c r="D14" s="27" t="s">
        <v>77</v>
      </c>
      <c r="E14" s="27" t="s">
        <v>93</v>
      </c>
      <c r="F14" s="28" t="s">
        <v>30</v>
      </c>
      <c r="G14" s="29">
        <v>0.0020810185185185185</v>
      </c>
      <c r="H14" s="29">
        <v>0.008903935185185187</v>
      </c>
      <c r="I14" s="29">
        <v>0.004208333333333333</v>
      </c>
      <c r="J14" s="29">
        <v>0.008905092592592593</v>
      </c>
      <c r="K14" s="29">
        <v>0.004344907407407408</v>
      </c>
      <c r="L14" s="29">
        <v>0.002142361111111111</v>
      </c>
      <c r="M14" s="29">
        <v>0.002128472222222222</v>
      </c>
      <c r="N14" s="29">
        <v>0.008967592592592593</v>
      </c>
      <c r="O14" s="29">
        <v>0.00421875</v>
      </c>
      <c r="P14" s="30">
        <f t="shared" si="1"/>
        <v>0.04590046296296297</v>
      </c>
      <c r="Q14" s="29"/>
      <c r="R14" s="30">
        <f t="shared" si="0"/>
        <v>0.04590046296296297</v>
      </c>
      <c r="S14" s="31">
        <f t="shared" si="2"/>
        <v>0.0018761574074074167</v>
      </c>
    </row>
    <row r="15" spans="1:19" s="18" customFormat="1" ht="19.5" customHeight="1">
      <c r="A15" s="23">
        <v>11</v>
      </c>
      <c r="B15" s="23">
        <v>3</v>
      </c>
      <c r="C15" s="24" t="s">
        <v>69</v>
      </c>
      <c r="D15" s="24" t="s">
        <v>35</v>
      </c>
      <c r="E15" s="24" t="s">
        <v>94</v>
      </c>
      <c r="F15" s="16" t="s">
        <v>30</v>
      </c>
      <c r="G15" s="25">
        <v>0.002111111111111111</v>
      </c>
      <c r="H15" s="25">
        <v>0.009011574074074073</v>
      </c>
      <c r="I15" s="25">
        <v>0.00433449074074074</v>
      </c>
      <c r="J15" s="25">
        <v>0.009137731481481481</v>
      </c>
      <c r="K15" s="25">
        <v>0.004332175925925926</v>
      </c>
      <c r="L15" s="25">
        <v>0.002167824074074074</v>
      </c>
      <c r="M15" s="25">
        <v>0.0021469907407407405</v>
      </c>
      <c r="N15" s="25">
        <v>0.009024305555555555</v>
      </c>
      <c r="O15" s="25">
        <v>0.004256944444444444</v>
      </c>
      <c r="P15" s="22">
        <f t="shared" si="1"/>
        <v>0.04652314814814815</v>
      </c>
      <c r="Q15" s="25"/>
      <c r="R15" s="22">
        <f t="shared" si="0"/>
        <v>0.04652314814814815</v>
      </c>
      <c r="S15" s="17">
        <f t="shared" si="2"/>
        <v>0.002498842592592594</v>
      </c>
    </row>
    <row r="16" spans="1:19" s="32" customFormat="1" ht="19.5" customHeight="1">
      <c r="A16" s="26">
        <v>12</v>
      </c>
      <c r="B16" s="26">
        <v>7</v>
      </c>
      <c r="C16" s="27" t="s">
        <v>36</v>
      </c>
      <c r="D16" s="27" t="s">
        <v>78</v>
      </c>
      <c r="E16" s="27" t="s">
        <v>95</v>
      </c>
      <c r="F16" s="28" t="s">
        <v>30</v>
      </c>
      <c r="G16" s="29">
        <v>0.002136574074074074</v>
      </c>
      <c r="H16" s="29">
        <v>0.009108796296296297</v>
      </c>
      <c r="I16" s="29">
        <v>0.004340277777777778</v>
      </c>
      <c r="J16" s="29">
        <v>0.009060185185185185</v>
      </c>
      <c r="K16" s="29">
        <v>0.0042905092592592595</v>
      </c>
      <c r="L16" s="29">
        <v>0.0021296296296296298</v>
      </c>
      <c r="M16" s="29">
        <v>0.00212037037037037</v>
      </c>
      <c r="N16" s="29">
        <v>0.00911111111111111</v>
      </c>
      <c r="O16" s="29">
        <v>0.0042824074074074075</v>
      </c>
      <c r="P16" s="30">
        <f t="shared" si="1"/>
        <v>0.046579861111111114</v>
      </c>
      <c r="Q16" s="29"/>
      <c r="R16" s="30">
        <f t="shared" si="0"/>
        <v>0.046579861111111114</v>
      </c>
      <c r="S16" s="31">
        <f t="shared" si="2"/>
        <v>0.002555555555555561</v>
      </c>
    </row>
    <row r="17" spans="1:19" s="18" customFormat="1" ht="19.5" customHeight="1">
      <c r="A17" s="23">
        <v>13</v>
      </c>
      <c r="B17" s="23">
        <v>5</v>
      </c>
      <c r="C17" s="24" t="s">
        <v>70</v>
      </c>
      <c r="D17" s="24" t="s">
        <v>79</v>
      </c>
      <c r="E17" s="24" t="s">
        <v>96</v>
      </c>
      <c r="F17" s="16" t="s">
        <v>30</v>
      </c>
      <c r="G17" s="25">
        <v>0.002113425925925926</v>
      </c>
      <c r="H17" s="25">
        <v>0.009052083333333334</v>
      </c>
      <c r="I17" s="25">
        <v>0.004332175925925926</v>
      </c>
      <c r="J17" s="25">
        <v>0.009063657407407407</v>
      </c>
      <c r="K17" s="25">
        <v>0.00428587962962963</v>
      </c>
      <c r="L17" s="25">
        <v>0.0021759259259259258</v>
      </c>
      <c r="M17" s="25">
        <v>0.002173611111111111</v>
      </c>
      <c r="N17" s="25">
        <v>0.009224537037037036</v>
      </c>
      <c r="O17" s="25">
        <v>0.004332175925925926</v>
      </c>
      <c r="P17" s="22">
        <f t="shared" si="1"/>
        <v>0.046753472222222224</v>
      </c>
      <c r="Q17" s="25"/>
      <c r="R17" s="22">
        <f t="shared" si="0"/>
        <v>0.046753472222222224</v>
      </c>
      <c r="S17" s="17">
        <f t="shared" si="2"/>
        <v>0.0027291666666666714</v>
      </c>
    </row>
    <row r="18" spans="1:19" s="32" customFormat="1" ht="19.5" customHeight="1">
      <c r="A18" s="26">
        <v>14</v>
      </c>
      <c r="B18" s="26">
        <v>1</v>
      </c>
      <c r="C18" s="27" t="s">
        <v>71</v>
      </c>
      <c r="D18" s="27" t="s">
        <v>80</v>
      </c>
      <c r="E18" s="27" t="s">
        <v>97</v>
      </c>
      <c r="F18" s="28" t="s">
        <v>30</v>
      </c>
      <c r="G18" s="29">
        <v>0.00215162037037037</v>
      </c>
      <c r="H18" s="29">
        <v>0.009177083333333334</v>
      </c>
      <c r="I18" s="29">
        <v>0.004292824074074074</v>
      </c>
      <c r="J18" s="29">
        <v>0.009282407407407408</v>
      </c>
      <c r="K18" s="29">
        <v>0.004299768518518518</v>
      </c>
      <c r="L18" s="29">
        <v>0.0022476851851851855</v>
      </c>
      <c r="M18" s="29">
        <v>0.0022326388888888886</v>
      </c>
      <c r="N18" s="29">
        <v>0.009398148148148149</v>
      </c>
      <c r="O18" s="29">
        <v>0.0042905092592592595</v>
      </c>
      <c r="P18" s="30">
        <f t="shared" si="1"/>
        <v>0.047372685185185184</v>
      </c>
      <c r="Q18" s="29"/>
      <c r="R18" s="30">
        <f t="shared" si="0"/>
        <v>0.047372685185185184</v>
      </c>
      <c r="S18" s="31">
        <f t="shared" si="2"/>
        <v>0.0033483796296296317</v>
      </c>
    </row>
    <row r="19" spans="1:19" s="18" customFormat="1" ht="19.5" customHeight="1">
      <c r="A19" s="23">
        <v>15</v>
      </c>
      <c r="B19" s="23">
        <v>4</v>
      </c>
      <c r="C19" s="24" t="s">
        <v>72</v>
      </c>
      <c r="D19" s="24" t="s">
        <v>81</v>
      </c>
      <c r="E19" s="24" t="s">
        <v>98</v>
      </c>
      <c r="F19" s="16" t="s">
        <v>30</v>
      </c>
      <c r="G19" s="25">
        <v>0.0021331018518518517</v>
      </c>
      <c r="H19" s="25">
        <v>0.009075231481481481</v>
      </c>
      <c r="I19" s="25">
        <v>0.004302083333333334</v>
      </c>
      <c r="J19" s="25">
        <v>0.009211805555555556</v>
      </c>
      <c r="K19" s="25">
        <v>0.004357638888888889</v>
      </c>
      <c r="L19" s="25">
        <v>0.002170138888888889</v>
      </c>
      <c r="M19" s="25">
        <v>0.0021608796296296298</v>
      </c>
      <c r="N19" s="25">
        <v>0.009150462962962963</v>
      </c>
      <c r="O19" s="25">
        <v>0.004278935185185185</v>
      </c>
      <c r="P19" s="22">
        <f t="shared" si="1"/>
        <v>0.04684027777777778</v>
      </c>
      <c r="Q19" s="25">
        <v>0.0006944444444444445</v>
      </c>
      <c r="R19" s="22">
        <f t="shared" si="0"/>
        <v>0.04753472222222222</v>
      </c>
      <c r="S19" s="17">
        <f t="shared" si="2"/>
        <v>0.0035104166666666686</v>
      </c>
    </row>
    <row r="20" spans="1:19" s="32" customFormat="1" ht="19.5" customHeight="1">
      <c r="A20" s="26">
        <v>16</v>
      </c>
      <c r="B20" s="26">
        <v>13</v>
      </c>
      <c r="C20" s="27" t="s">
        <v>16</v>
      </c>
      <c r="D20" s="27" t="s">
        <v>15</v>
      </c>
      <c r="E20" s="27" t="s">
        <v>99</v>
      </c>
      <c r="F20" s="28" t="s">
        <v>30</v>
      </c>
      <c r="G20" s="29">
        <v>0.0020613425925925925</v>
      </c>
      <c r="H20" s="29">
        <v>0.008829861111111111</v>
      </c>
      <c r="I20" s="29">
        <v>0.004248842592592592</v>
      </c>
      <c r="J20" s="29">
        <v>0.00898611111111111</v>
      </c>
      <c r="K20" s="29">
        <v>0.0042662037037037035</v>
      </c>
      <c r="L20" s="29">
        <v>0.002144675925925926</v>
      </c>
      <c r="M20" s="29">
        <v>0.002171296296296296</v>
      </c>
      <c r="N20" s="29">
        <v>0.00917824074074074</v>
      </c>
      <c r="O20" s="29">
        <v>0.004341435185185185</v>
      </c>
      <c r="P20" s="30">
        <f t="shared" si="1"/>
        <v>0.046228009259259246</v>
      </c>
      <c r="Q20" s="29">
        <v>0.001388888888888889</v>
      </c>
      <c r="R20" s="30">
        <f t="shared" si="0"/>
        <v>0.04761689814814814</v>
      </c>
      <c r="S20" s="31">
        <f t="shared" si="2"/>
        <v>0.0035925925925925847</v>
      </c>
    </row>
    <row r="21" spans="1:19" s="18" customFormat="1" ht="19.5" customHeight="1">
      <c r="A21" s="23">
        <v>17</v>
      </c>
      <c r="B21" s="23">
        <v>2</v>
      </c>
      <c r="C21" s="24" t="s">
        <v>38</v>
      </c>
      <c r="D21" s="24" t="s">
        <v>82</v>
      </c>
      <c r="E21" s="24" t="s">
        <v>100</v>
      </c>
      <c r="F21" s="16" t="s">
        <v>30</v>
      </c>
      <c r="G21" s="25">
        <v>0.002203703703703704</v>
      </c>
      <c r="H21" s="25">
        <v>0.009837962962962963</v>
      </c>
      <c r="I21" s="25">
        <v>0.004564814814814815</v>
      </c>
      <c r="J21" s="25">
        <v>0.009863425925925927</v>
      </c>
      <c r="K21" s="25">
        <v>0.004608796296296297</v>
      </c>
      <c r="L21" s="25">
        <v>0.002306712962962963</v>
      </c>
      <c r="M21" s="25">
        <v>0.0023020833333333335</v>
      </c>
      <c r="N21" s="25">
        <v>0.009997685185185184</v>
      </c>
      <c r="O21" s="25">
        <v>0.004664351851851852</v>
      </c>
      <c r="P21" s="22">
        <f t="shared" si="1"/>
        <v>0.05034953703703704</v>
      </c>
      <c r="Q21" s="25">
        <v>0.00011574074074074073</v>
      </c>
      <c r="R21" s="22">
        <f t="shared" si="0"/>
        <v>0.05046527777777778</v>
      </c>
      <c r="S21" s="17">
        <f t="shared" si="2"/>
        <v>0.00644097222222223</v>
      </c>
    </row>
    <row r="22" spans="1:19" s="32" customFormat="1" ht="19.5" customHeight="1">
      <c r="A22" s="26" t="s">
        <v>199</v>
      </c>
      <c r="B22" s="26">
        <v>10</v>
      </c>
      <c r="C22" s="27" t="s">
        <v>73</v>
      </c>
      <c r="D22" s="27" t="s">
        <v>83</v>
      </c>
      <c r="E22" s="27" t="s">
        <v>101</v>
      </c>
      <c r="F22" s="28" t="s">
        <v>30</v>
      </c>
      <c r="G22" s="29">
        <v>0.0020578703703703705</v>
      </c>
      <c r="H22" s="31" t="s">
        <v>195</v>
      </c>
      <c r="I22" s="29"/>
      <c r="J22" s="29"/>
      <c r="K22" s="29"/>
      <c r="L22" s="29"/>
      <c r="M22" s="29"/>
      <c r="N22" s="29"/>
      <c r="O22" s="29"/>
      <c r="P22" s="30"/>
      <c r="Q22" s="29"/>
      <c r="R22" s="30"/>
      <c r="S22" s="31" t="s">
        <v>196</v>
      </c>
    </row>
    <row r="23" spans="1:19" s="18" customFormat="1" ht="19.5" customHeight="1">
      <c r="A23" s="47"/>
      <c r="B23" s="47"/>
      <c r="C23" s="48"/>
      <c r="D23" s="48"/>
      <c r="E23" s="48"/>
      <c r="F23" s="16"/>
      <c r="G23" s="49"/>
      <c r="H23" s="49"/>
      <c r="I23" s="49"/>
      <c r="J23" s="49"/>
      <c r="K23" s="49"/>
      <c r="L23" s="49"/>
      <c r="M23" s="49"/>
      <c r="N23" s="49"/>
      <c r="O23" s="49"/>
      <c r="P23" s="22"/>
      <c r="Q23" s="49"/>
      <c r="R23" s="22"/>
      <c r="S23" s="17"/>
    </row>
    <row r="24" spans="1:19" s="32" customFormat="1" ht="19.5" customHeight="1">
      <c r="A24" s="26">
        <v>1</v>
      </c>
      <c r="B24" s="26">
        <v>51</v>
      </c>
      <c r="C24" s="27" t="s">
        <v>103</v>
      </c>
      <c r="D24" s="27" t="s">
        <v>125</v>
      </c>
      <c r="E24" s="27" t="s">
        <v>155</v>
      </c>
      <c r="F24" s="28" t="s">
        <v>102</v>
      </c>
      <c r="G24" s="29">
        <v>0.0019849537037037036</v>
      </c>
      <c r="H24" s="29">
        <v>0.008395833333333333</v>
      </c>
      <c r="I24" s="29">
        <v>0.003927083333333334</v>
      </c>
      <c r="J24" s="29">
        <v>0.008349537037037037</v>
      </c>
      <c r="K24" s="29">
        <v>0.0038877314814814816</v>
      </c>
      <c r="L24" s="29">
        <v>0.0019768518518518516</v>
      </c>
      <c r="M24" s="29">
        <v>0.001972222222222222</v>
      </c>
      <c r="N24" s="29">
        <v>0.008618055555555556</v>
      </c>
      <c r="O24" s="29">
        <v>0.004002314814814815</v>
      </c>
      <c r="P24" s="30">
        <f t="shared" si="1"/>
        <v>0.04311458333333333</v>
      </c>
      <c r="Q24" s="29"/>
      <c r="R24" s="30">
        <f t="shared" si="0"/>
        <v>0.04311458333333333</v>
      </c>
      <c r="S24" s="31">
        <f aca="true" t="shared" si="3" ref="S24:S51">R24-$R$24</f>
        <v>0</v>
      </c>
    </row>
    <row r="25" spans="1:19" s="19" customFormat="1" ht="19.5" customHeight="1">
      <c r="A25" s="23">
        <v>2</v>
      </c>
      <c r="B25" s="23">
        <v>52</v>
      </c>
      <c r="C25" s="24" t="s">
        <v>104</v>
      </c>
      <c r="D25" s="24" t="s">
        <v>19</v>
      </c>
      <c r="E25" s="24" t="s">
        <v>156</v>
      </c>
      <c r="F25" s="16" t="s">
        <v>102</v>
      </c>
      <c r="G25" s="25">
        <v>0.0019270833333333334</v>
      </c>
      <c r="H25" s="25">
        <v>0.008355324074074074</v>
      </c>
      <c r="I25" s="25">
        <v>0.003946759259259259</v>
      </c>
      <c r="J25" s="25">
        <v>0.008482638888888889</v>
      </c>
      <c r="K25" s="25">
        <v>0.0039490740740740745</v>
      </c>
      <c r="L25" s="25">
        <v>0.002003472222222222</v>
      </c>
      <c r="M25" s="25">
        <v>0.001959490740740741</v>
      </c>
      <c r="N25" s="25">
        <v>0.008513888888888889</v>
      </c>
      <c r="O25" s="25">
        <v>0.004002314814814815</v>
      </c>
      <c r="P25" s="22">
        <f t="shared" si="1"/>
        <v>0.043140046296296294</v>
      </c>
      <c r="Q25" s="25"/>
      <c r="R25" s="22">
        <f t="shared" si="0"/>
        <v>0.043140046296296294</v>
      </c>
      <c r="S25" s="17">
        <f t="shared" si="3"/>
        <v>2.5462962962963243E-05</v>
      </c>
    </row>
    <row r="26" spans="1:19" s="32" customFormat="1" ht="19.5" customHeight="1">
      <c r="A26" s="26">
        <v>3</v>
      </c>
      <c r="B26" s="26">
        <v>44</v>
      </c>
      <c r="C26" s="27" t="s">
        <v>41</v>
      </c>
      <c r="D26" s="27" t="s">
        <v>42</v>
      </c>
      <c r="E26" s="27" t="s">
        <v>157</v>
      </c>
      <c r="F26" s="28" t="s">
        <v>102</v>
      </c>
      <c r="G26" s="29">
        <v>0.0019340277777777778</v>
      </c>
      <c r="H26" s="29">
        <v>0.008362268518518517</v>
      </c>
      <c r="I26" s="29">
        <v>0.003967592592592593</v>
      </c>
      <c r="J26" s="29">
        <v>0.008313657407407407</v>
      </c>
      <c r="K26" s="29">
        <v>0.003946759259259259</v>
      </c>
      <c r="L26" s="29">
        <v>0.0020266203703703705</v>
      </c>
      <c r="M26" s="29">
        <v>0.0019768518518518516</v>
      </c>
      <c r="N26" s="29">
        <v>0.008611111111111111</v>
      </c>
      <c r="O26" s="29">
        <v>0.004002314814814815</v>
      </c>
      <c r="P26" s="30">
        <f t="shared" si="1"/>
        <v>0.0431412037037037</v>
      </c>
      <c r="Q26" s="29"/>
      <c r="R26" s="30">
        <f t="shared" si="0"/>
        <v>0.0431412037037037</v>
      </c>
      <c r="S26" s="31">
        <f t="shared" si="3"/>
        <v>2.6620370370371294E-05</v>
      </c>
    </row>
    <row r="27" spans="1:19" s="19" customFormat="1" ht="19.5" customHeight="1">
      <c r="A27" s="23">
        <v>4</v>
      </c>
      <c r="B27" s="23">
        <v>49</v>
      </c>
      <c r="C27" s="24" t="s">
        <v>40</v>
      </c>
      <c r="D27" s="24" t="s">
        <v>126</v>
      </c>
      <c r="E27" s="24" t="s">
        <v>158</v>
      </c>
      <c r="F27" s="16" t="s">
        <v>102</v>
      </c>
      <c r="G27" s="25">
        <v>0.0019375</v>
      </c>
      <c r="H27" s="25">
        <v>0.008409722222222223</v>
      </c>
      <c r="I27" s="25">
        <v>0.003965277777777778</v>
      </c>
      <c r="J27" s="25">
        <v>0.008311342592592592</v>
      </c>
      <c r="K27" s="25">
        <v>0.004028935185185185</v>
      </c>
      <c r="L27" s="25">
        <v>0.0019976851851851852</v>
      </c>
      <c r="M27" s="25">
        <v>0.001986111111111111</v>
      </c>
      <c r="N27" s="25">
        <v>0.008619212962962962</v>
      </c>
      <c r="O27" s="25">
        <v>0.004002314814814815</v>
      </c>
      <c r="P27" s="22">
        <f t="shared" si="1"/>
        <v>0.043258101851851846</v>
      </c>
      <c r="Q27" s="25"/>
      <c r="R27" s="22">
        <f t="shared" si="0"/>
        <v>0.043258101851851846</v>
      </c>
      <c r="S27" s="17">
        <f t="shared" si="3"/>
        <v>0.00014351851851851505</v>
      </c>
    </row>
    <row r="28" spans="1:19" s="32" customFormat="1" ht="19.5" customHeight="1">
      <c r="A28" s="26">
        <v>5</v>
      </c>
      <c r="B28" s="26">
        <v>43</v>
      </c>
      <c r="C28" s="27" t="s">
        <v>43</v>
      </c>
      <c r="D28" s="27" t="s">
        <v>44</v>
      </c>
      <c r="E28" s="27" t="s">
        <v>45</v>
      </c>
      <c r="F28" s="28" t="s">
        <v>102</v>
      </c>
      <c r="G28" s="29">
        <v>0.001972222222222222</v>
      </c>
      <c r="H28" s="29">
        <v>0.008488425925925925</v>
      </c>
      <c r="I28" s="29">
        <v>0.003994212962962963</v>
      </c>
      <c r="J28" s="29">
        <v>0.008600694444444444</v>
      </c>
      <c r="K28" s="29">
        <v>0.003991898148148148</v>
      </c>
      <c r="L28" s="29">
        <v>0.002003472222222222</v>
      </c>
      <c r="M28" s="29">
        <v>0.0019837962962962964</v>
      </c>
      <c r="N28" s="29">
        <v>0.008537037037037036</v>
      </c>
      <c r="O28" s="29">
        <v>0.004002314814814815</v>
      </c>
      <c r="P28" s="30">
        <f t="shared" si="1"/>
        <v>0.04357407407407407</v>
      </c>
      <c r="Q28" s="29"/>
      <c r="R28" s="30">
        <f t="shared" si="0"/>
        <v>0.04357407407407407</v>
      </c>
      <c r="S28" s="31">
        <f t="shared" si="3"/>
        <v>0.0004594907407407395</v>
      </c>
    </row>
    <row r="29" spans="1:19" s="19" customFormat="1" ht="19.5" customHeight="1">
      <c r="A29" s="23">
        <v>6</v>
      </c>
      <c r="B29" s="23">
        <v>41</v>
      </c>
      <c r="C29" s="24" t="s">
        <v>105</v>
      </c>
      <c r="D29" s="24" t="s">
        <v>20</v>
      </c>
      <c r="E29" s="24" t="s">
        <v>159</v>
      </c>
      <c r="F29" s="16" t="s">
        <v>102</v>
      </c>
      <c r="G29" s="25">
        <v>0.0020324074074074077</v>
      </c>
      <c r="H29" s="25">
        <v>0.008482638888888889</v>
      </c>
      <c r="I29" s="25">
        <v>0.004047453703703703</v>
      </c>
      <c r="J29" s="25">
        <v>0.008545138888888889</v>
      </c>
      <c r="K29" s="25">
        <v>0.0039953703703703705</v>
      </c>
      <c r="L29" s="25">
        <v>0.0020451388888888893</v>
      </c>
      <c r="M29" s="25">
        <v>0.002033564814814815</v>
      </c>
      <c r="N29" s="25">
        <v>0.008583333333333333</v>
      </c>
      <c r="O29" s="25">
        <v>0.004002314814814815</v>
      </c>
      <c r="P29" s="22">
        <f t="shared" si="1"/>
        <v>0.043767361111111104</v>
      </c>
      <c r="Q29" s="25"/>
      <c r="R29" s="22">
        <f t="shared" si="0"/>
        <v>0.043767361111111104</v>
      </c>
      <c r="S29" s="17">
        <f t="shared" si="3"/>
        <v>0.000652777777777773</v>
      </c>
    </row>
    <row r="30" spans="1:19" s="32" customFormat="1" ht="19.5" customHeight="1">
      <c r="A30" s="26">
        <v>7</v>
      </c>
      <c r="B30" s="26">
        <v>45</v>
      </c>
      <c r="C30" s="27" t="s">
        <v>106</v>
      </c>
      <c r="D30" s="27" t="s">
        <v>127</v>
      </c>
      <c r="E30" s="27" t="s">
        <v>160</v>
      </c>
      <c r="F30" s="28" t="s">
        <v>102</v>
      </c>
      <c r="G30" s="29">
        <v>0.001954861111111111</v>
      </c>
      <c r="H30" s="29">
        <v>0.008560185185185185</v>
      </c>
      <c r="I30" s="29">
        <v>0.004037037037037037</v>
      </c>
      <c r="J30" s="29">
        <v>0.008511574074074072</v>
      </c>
      <c r="K30" s="29">
        <v>0.004006944444444444</v>
      </c>
      <c r="L30" s="29">
        <v>0.00203125</v>
      </c>
      <c r="M30" s="29">
        <v>0.0020127314814814817</v>
      </c>
      <c r="N30" s="29">
        <v>0.008784722222222223</v>
      </c>
      <c r="O30" s="29">
        <v>0.004002314814814815</v>
      </c>
      <c r="P30" s="30">
        <f t="shared" si="1"/>
        <v>0.04390162037037037</v>
      </c>
      <c r="Q30" s="29"/>
      <c r="R30" s="30">
        <f t="shared" si="0"/>
        <v>0.04390162037037037</v>
      </c>
      <c r="S30" s="31">
        <f t="shared" si="3"/>
        <v>0.0007870370370370375</v>
      </c>
    </row>
    <row r="31" spans="1:19" s="19" customFormat="1" ht="19.5" customHeight="1">
      <c r="A31" s="23">
        <v>8</v>
      </c>
      <c r="B31" s="23">
        <v>48</v>
      </c>
      <c r="C31" s="24" t="s">
        <v>21</v>
      </c>
      <c r="D31" s="24" t="s">
        <v>22</v>
      </c>
      <c r="E31" s="24" t="s">
        <v>161</v>
      </c>
      <c r="F31" s="16" t="s">
        <v>102</v>
      </c>
      <c r="G31" s="25">
        <v>0.001994212962962963</v>
      </c>
      <c r="H31" s="25">
        <v>0.008547453703703705</v>
      </c>
      <c r="I31" s="25">
        <v>0.004028935185185185</v>
      </c>
      <c r="J31" s="25">
        <v>0.008534722222222221</v>
      </c>
      <c r="K31" s="25">
        <v>0.003998842592592592</v>
      </c>
      <c r="L31" s="25">
        <v>0.002011574074074074</v>
      </c>
      <c r="M31" s="25">
        <v>0.0020185185185185184</v>
      </c>
      <c r="N31" s="25">
        <v>0.008787037037037038</v>
      </c>
      <c r="O31" s="25">
        <v>0.004002314814814815</v>
      </c>
      <c r="P31" s="22">
        <f t="shared" si="1"/>
        <v>0.04392361111111111</v>
      </c>
      <c r="Q31" s="25"/>
      <c r="R31" s="22">
        <f t="shared" si="0"/>
        <v>0.04392361111111111</v>
      </c>
      <c r="S31" s="17">
        <f t="shared" si="3"/>
        <v>0.0008090277777777766</v>
      </c>
    </row>
    <row r="32" spans="1:19" s="32" customFormat="1" ht="19.5" customHeight="1">
      <c r="A32" s="26">
        <v>9</v>
      </c>
      <c r="B32" s="26">
        <v>42</v>
      </c>
      <c r="C32" s="27" t="s">
        <v>107</v>
      </c>
      <c r="D32" s="27" t="s">
        <v>128</v>
      </c>
      <c r="E32" s="27" t="s">
        <v>162</v>
      </c>
      <c r="F32" s="28" t="s">
        <v>102</v>
      </c>
      <c r="G32" s="29">
        <v>0.001990740740740741</v>
      </c>
      <c r="H32" s="29">
        <v>0.008490740740740741</v>
      </c>
      <c r="I32" s="29">
        <v>0.004019675925925926</v>
      </c>
      <c r="J32" s="29">
        <v>0.008447916666666666</v>
      </c>
      <c r="K32" s="29">
        <v>0.003989583333333334</v>
      </c>
      <c r="L32" s="29">
        <v>0.002034722222222222</v>
      </c>
      <c r="M32" s="29">
        <v>0.0020370370370370373</v>
      </c>
      <c r="N32" s="29">
        <v>0.008978009259259258</v>
      </c>
      <c r="O32" s="29">
        <v>0.004002314814814815</v>
      </c>
      <c r="P32" s="30">
        <f t="shared" si="1"/>
        <v>0.04399074074074074</v>
      </c>
      <c r="Q32" s="29"/>
      <c r="R32" s="30">
        <f t="shared" si="0"/>
        <v>0.04399074074074074</v>
      </c>
      <c r="S32" s="31">
        <f t="shared" si="3"/>
        <v>0.0008761574074074088</v>
      </c>
    </row>
    <row r="33" spans="1:19" s="19" customFormat="1" ht="19.5" customHeight="1">
      <c r="A33" s="23">
        <v>10</v>
      </c>
      <c r="B33" s="23">
        <v>24</v>
      </c>
      <c r="C33" s="24" t="s">
        <v>18</v>
      </c>
      <c r="D33" s="24" t="s">
        <v>0</v>
      </c>
      <c r="E33" s="24" t="s">
        <v>163</v>
      </c>
      <c r="F33" s="16" t="s">
        <v>102</v>
      </c>
      <c r="G33" s="25">
        <v>0.0019756944444444444</v>
      </c>
      <c r="H33" s="25">
        <v>0.008498842592592593</v>
      </c>
      <c r="I33" s="25">
        <v>0.004052083333333334</v>
      </c>
      <c r="J33" s="25">
        <v>0.00863773148148148</v>
      </c>
      <c r="K33" s="25">
        <v>0.004091435185185185</v>
      </c>
      <c r="L33" s="25">
        <v>0.00203125</v>
      </c>
      <c r="M33" s="25">
        <v>0.0020439814814814813</v>
      </c>
      <c r="N33" s="25">
        <v>0.008662037037037036</v>
      </c>
      <c r="O33" s="25">
        <v>0.00403587962962963</v>
      </c>
      <c r="P33" s="22">
        <f t="shared" si="1"/>
        <v>0.044028935185185185</v>
      </c>
      <c r="Q33" s="25"/>
      <c r="R33" s="22">
        <f t="shared" si="0"/>
        <v>0.044028935185185185</v>
      </c>
      <c r="S33" s="17">
        <f t="shared" si="3"/>
        <v>0.0009143518518518537</v>
      </c>
    </row>
    <row r="34" spans="1:19" s="32" customFormat="1" ht="19.5" customHeight="1">
      <c r="A34" s="26">
        <v>11</v>
      </c>
      <c r="B34" s="26">
        <v>40</v>
      </c>
      <c r="C34" s="27" t="s">
        <v>23</v>
      </c>
      <c r="D34" s="27" t="s">
        <v>129</v>
      </c>
      <c r="E34" s="27" t="s">
        <v>24</v>
      </c>
      <c r="F34" s="28" t="s">
        <v>102</v>
      </c>
      <c r="G34" s="29">
        <v>0.0020069444444444444</v>
      </c>
      <c r="H34" s="29">
        <v>0.008549768518518519</v>
      </c>
      <c r="I34" s="29">
        <v>0.004055555555555555</v>
      </c>
      <c r="J34" s="29">
        <v>0.00860648148148148</v>
      </c>
      <c r="K34" s="29">
        <v>0.004042824074074074</v>
      </c>
      <c r="L34" s="29">
        <v>0.0020208333333333332</v>
      </c>
      <c r="M34" s="29">
        <v>0.002019675925925926</v>
      </c>
      <c r="N34" s="29">
        <v>0.008799768518518518</v>
      </c>
      <c r="O34" s="29">
        <v>0.004017361111111111</v>
      </c>
      <c r="P34" s="30">
        <f t="shared" si="1"/>
        <v>0.044119212962962964</v>
      </c>
      <c r="Q34" s="29"/>
      <c r="R34" s="30">
        <f t="shared" si="0"/>
        <v>0.044119212962962964</v>
      </c>
      <c r="S34" s="31">
        <f t="shared" si="3"/>
        <v>0.001004629629629633</v>
      </c>
    </row>
    <row r="35" spans="1:19" s="19" customFormat="1" ht="19.5" customHeight="1">
      <c r="A35" s="23">
        <v>12</v>
      </c>
      <c r="B35" s="23">
        <v>39</v>
      </c>
      <c r="C35" s="24" t="s">
        <v>108</v>
      </c>
      <c r="D35" s="24" t="s">
        <v>46</v>
      </c>
      <c r="E35" s="24" t="s">
        <v>164</v>
      </c>
      <c r="F35" s="16" t="s">
        <v>102</v>
      </c>
      <c r="G35" s="25">
        <v>0.001987268518518519</v>
      </c>
      <c r="H35" s="25">
        <v>0.008582175925925925</v>
      </c>
      <c r="I35" s="25">
        <v>0.004084490740740741</v>
      </c>
      <c r="J35" s="25">
        <v>0.008677083333333334</v>
      </c>
      <c r="K35" s="25">
        <v>0.004103009259259259</v>
      </c>
      <c r="L35" s="25">
        <v>0.0020451388888888893</v>
      </c>
      <c r="M35" s="25">
        <v>0.0020208333333333332</v>
      </c>
      <c r="N35" s="25">
        <v>0.00875</v>
      </c>
      <c r="O35" s="25">
        <v>0.004050925925925926</v>
      </c>
      <c r="P35" s="22">
        <f t="shared" si="1"/>
        <v>0.044300925925925924</v>
      </c>
      <c r="Q35" s="25"/>
      <c r="R35" s="22">
        <f t="shared" si="0"/>
        <v>0.044300925925925924</v>
      </c>
      <c r="S35" s="17">
        <f t="shared" si="3"/>
        <v>0.001186342592592593</v>
      </c>
    </row>
    <row r="36" spans="1:19" s="32" customFormat="1" ht="19.5" customHeight="1">
      <c r="A36" s="26">
        <v>13</v>
      </c>
      <c r="B36" s="26">
        <v>33</v>
      </c>
      <c r="C36" s="27" t="s">
        <v>48</v>
      </c>
      <c r="D36" s="27" t="s">
        <v>49</v>
      </c>
      <c r="E36" s="27" t="s">
        <v>165</v>
      </c>
      <c r="F36" s="28" t="s">
        <v>102</v>
      </c>
      <c r="G36" s="29">
        <v>0.0019780092592592592</v>
      </c>
      <c r="H36" s="29">
        <v>0.008627314814814815</v>
      </c>
      <c r="I36" s="29">
        <v>0.004032407407407407</v>
      </c>
      <c r="J36" s="29">
        <v>0.008591435185185185</v>
      </c>
      <c r="K36" s="29">
        <v>0.003988425925925926</v>
      </c>
      <c r="L36" s="29">
        <v>0.0020474537037037037</v>
      </c>
      <c r="M36" s="29">
        <v>0.0020555555555555557</v>
      </c>
      <c r="N36" s="29">
        <v>0.008885416666666666</v>
      </c>
      <c r="O36" s="29">
        <v>0.004124999999999999</v>
      </c>
      <c r="P36" s="30">
        <f t="shared" si="1"/>
        <v>0.04433101851851851</v>
      </c>
      <c r="Q36" s="29"/>
      <c r="R36" s="30">
        <f t="shared" si="0"/>
        <v>0.04433101851851851</v>
      </c>
      <c r="S36" s="31">
        <f t="shared" si="3"/>
        <v>0.0012164351851851815</v>
      </c>
    </row>
    <row r="37" spans="1:19" s="19" customFormat="1" ht="19.5" customHeight="1">
      <c r="A37" s="23">
        <v>14</v>
      </c>
      <c r="B37" s="23">
        <v>35</v>
      </c>
      <c r="C37" s="24" t="s">
        <v>109</v>
      </c>
      <c r="D37" s="24" t="s">
        <v>47</v>
      </c>
      <c r="E37" s="24" t="s">
        <v>166</v>
      </c>
      <c r="F37" s="16" t="s">
        <v>102</v>
      </c>
      <c r="G37" s="25">
        <v>0.0020219907407407404</v>
      </c>
      <c r="H37" s="25">
        <v>0.008751157407407407</v>
      </c>
      <c r="I37" s="25">
        <v>0.004084490740740741</v>
      </c>
      <c r="J37" s="25">
        <v>0.008550925925925925</v>
      </c>
      <c r="K37" s="25">
        <v>0.004047453703703703</v>
      </c>
      <c r="L37" s="25">
        <v>0.0020162037037037036</v>
      </c>
      <c r="M37" s="25">
        <v>0.0020486111111111113</v>
      </c>
      <c r="N37" s="25">
        <v>0.008840277777777778</v>
      </c>
      <c r="O37" s="25">
        <v>0.004059027777777778</v>
      </c>
      <c r="P37" s="22">
        <f t="shared" si="1"/>
        <v>0.04442013888888889</v>
      </c>
      <c r="Q37" s="25"/>
      <c r="R37" s="22">
        <f t="shared" si="0"/>
        <v>0.04442013888888889</v>
      </c>
      <c r="S37" s="17">
        <f t="shared" si="3"/>
        <v>0.0013055555555555598</v>
      </c>
    </row>
    <row r="38" spans="1:19" s="32" customFormat="1" ht="19.5" customHeight="1">
      <c r="A38" s="26">
        <v>15</v>
      </c>
      <c r="B38" s="26">
        <v>21</v>
      </c>
      <c r="C38" s="27" t="s">
        <v>110</v>
      </c>
      <c r="D38" s="27" t="s">
        <v>130</v>
      </c>
      <c r="E38" s="27" t="s">
        <v>167</v>
      </c>
      <c r="F38" s="28" t="s">
        <v>102</v>
      </c>
      <c r="G38" s="29">
        <v>0.002</v>
      </c>
      <c r="H38" s="29">
        <v>0.008648148148148148</v>
      </c>
      <c r="I38" s="29">
        <v>0.004145833333333333</v>
      </c>
      <c r="J38" s="29">
        <v>0.008805555555555554</v>
      </c>
      <c r="K38" s="29">
        <v>0.004133101851851851</v>
      </c>
      <c r="L38" s="29">
        <v>0.0020370370370370373</v>
      </c>
      <c r="M38" s="29">
        <v>0.0020520833333333333</v>
      </c>
      <c r="N38" s="29">
        <v>0.00874537037037037</v>
      </c>
      <c r="O38" s="29">
        <v>0.004045138888888889</v>
      </c>
      <c r="P38" s="30">
        <f t="shared" si="1"/>
        <v>0.04461226851851852</v>
      </c>
      <c r="Q38" s="29"/>
      <c r="R38" s="30">
        <f t="shared" si="0"/>
        <v>0.04461226851851852</v>
      </c>
      <c r="S38" s="31">
        <f t="shared" si="3"/>
        <v>0.0014976851851851922</v>
      </c>
    </row>
    <row r="39" spans="1:19" s="19" customFormat="1" ht="19.5" customHeight="1">
      <c r="A39" s="23">
        <v>16</v>
      </c>
      <c r="B39" s="23">
        <v>30</v>
      </c>
      <c r="C39" s="24" t="s">
        <v>51</v>
      </c>
      <c r="D39" s="24" t="s">
        <v>52</v>
      </c>
      <c r="E39" s="24" t="s">
        <v>168</v>
      </c>
      <c r="F39" s="16" t="s">
        <v>102</v>
      </c>
      <c r="G39" s="25">
        <v>0.002013888888888889</v>
      </c>
      <c r="H39" s="25">
        <v>0.008781249999999999</v>
      </c>
      <c r="I39" s="25">
        <v>0.004070601851851852</v>
      </c>
      <c r="J39" s="25">
        <v>0.008725694444444444</v>
      </c>
      <c r="K39" s="25">
        <v>0.004105324074074075</v>
      </c>
      <c r="L39" s="25">
        <v>0.002056712962962963</v>
      </c>
      <c r="M39" s="25">
        <v>0.0020324074074074077</v>
      </c>
      <c r="N39" s="25">
        <v>0.008806712962962962</v>
      </c>
      <c r="O39" s="25">
        <v>0.004115740740740741</v>
      </c>
      <c r="P39" s="22">
        <f t="shared" si="1"/>
        <v>0.04470833333333333</v>
      </c>
      <c r="Q39" s="25"/>
      <c r="R39" s="22">
        <f t="shared" si="0"/>
        <v>0.04470833333333333</v>
      </c>
      <c r="S39" s="17">
        <f t="shared" si="3"/>
        <v>0.001593749999999998</v>
      </c>
    </row>
    <row r="40" spans="1:19" s="32" customFormat="1" ht="19.5" customHeight="1">
      <c r="A40" s="26">
        <v>17</v>
      </c>
      <c r="B40" s="26">
        <v>28</v>
      </c>
      <c r="C40" s="27" t="s">
        <v>111</v>
      </c>
      <c r="D40" s="27" t="s">
        <v>131</v>
      </c>
      <c r="E40" s="27" t="s">
        <v>169</v>
      </c>
      <c r="F40" s="28" t="s">
        <v>102</v>
      </c>
      <c r="G40" s="29">
        <v>0.002002314814814815</v>
      </c>
      <c r="H40" s="29">
        <v>0.008765046296296297</v>
      </c>
      <c r="I40" s="29">
        <v>0.004140046296296296</v>
      </c>
      <c r="J40" s="29">
        <v>0.008849537037037038</v>
      </c>
      <c r="K40" s="29">
        <v>0.004126157407407407</v>
      </c>
      <c r="L40" s="29">
        <v>0.0020833333333333333</v>
      </c>
      <c r="M40" s="29">
        <v>0.0020671296296296297</v>
      </c>
      <c r="N40" s="29">
        <v>0.008791666666666666</v>
      </c>
      <c r="O40" s="29">
        <v>0.004078703703703703</v>
      </c>
      <c r="P40" s="30">
        <f t="shared" si="1"/>
        <v>0.044903935185185186</v>
      </c>
      <c r="Q40" s="29"/>
      <c r="R40" s="30">
        <f t="shared" si="0"/>
        <v>0.044903935185185186</v>
      </c>
      <c r="S40" s="31">
        <f t="shared" si="3"/>
        <v>0.0017893518518518545</v>
      </c>
    </row>
    <row r="41" spans="1:19" s="19" customFormat="1" ht="19.5" customHeight="1">
      <c r="A41" s="23">
        <v>18</v>
      </c>
      <c r="B41" s="23">
        <v>31</v>
      </c>
      <c r="C41" s="24" t="s">
        <v>112</v>
      </c>
      <c r="D41" s="24" t="s">
        <v>26</v>
      </c>
      <c r="E41" s="24" t="s">
        <v>170</v>
      </c>
      <c r="F41" s="16" t="s">
        <v>102</v>
      </c>
      <c r="G41" s="25">
        <v>0.0020405092592592593</v>
      </c>
      <c r="H41" s="25">
        <v>0.008784722222222223</v>
      </c>
      <c r="I41" s="25">
        <v>0.00419212962962963</v>
      </c>
      <c r="J41" s="25">
        <v>0.00883912037037037</v>
      </c>
      <c r="K41" s="25">
        <v>0.004184027777777778</v>
      </c>
      <c r="L41" s="25">
        <v>0.0020590277777777777</v>
      </c>
      <c r="M41" s="25">
        <v>0.0020520833333333333</v>
      </c>
      <c r="N41" s="25">
        <v>0.008849537037037038</v>
      </c>
      <c r="O41" s="25">
        <v>0.004130787037037037</v>
      </c>
      <c r="P41" s="22">
        <f t="shared" si="1"/>
        <v>0.045131944444444454</v>
      </c>
      <c r="Q41" s="25"/>
      <c r="R41" s="22">
        <f t="shared" si="0"/>
        <v>0.045131944444444454</v>
      </c>
      <c r="S41" s="17">
        <f t="shared" si="3"/>
        <v>0.0020173611111111225</v>
      </c>
    </row>
    <row r="42" spans="1:19" s="32" customFormat="1" ht="19.5" customHeight="1">
      <c r="A42" s="26">
        <v>19</v>
      </c>
      <c r="B42" s="26">
        <v>32</v>
      </c>
      <c r="C42" s="27" t="s">
        <v>113</v>
      </c>
      <c r="D42" s="27" t="s">
        <v>50</v>
      </c>
      <c r="E42" s="27" t="s">
        <v>171</v>
      </c>
      <c r="F42" s="28" t="s">
        <v>102</v>
      </c>
      <c r="G42" s="29">
        <v>0.0020300925925925925</v>
      </c>
      <c r="H42" s="29">
        <v>0.008783564814814815</v>
      </c>
      <c r="I42" s="29">
        <v>0.004120370370370371</v>
      </c>
      <c r="J42" s="29">
        <v>0.008885416666666666</v>
      </c>
      <c r="K42" s="29">
        <v>0.00416087962962963</v>
      </c>
      <c r="L42" s="29">
        <v>0.002107638888888889</v>
      </c>
      <c r="M42" s="29">
        <v>0.0020682870370370373</v>
      </c>
      <c r="N42" s="29">
        <v>0.008893518518518518</v>
      </c>
      <c r="O42" s="29">
        <v>0.004100694444444444</v>
      </c>
      <c r="P42" s="30">
        <f t="shared" si="1"/>
        <v>0.045150462962962955</v>
      </c>
      <c r="Q42" s="29"/>
      <c r="R42" s="30">
        <f t="shared" si="0"/>
        <v>0.045150462962962955</v>
      </c>
      <c r="S42" s="31">
        <f t="shared" si="3"/>
        <v>0.0020358796296296236</v>
      </c>
    </row>
    <row r="43" spans="1:19" s="19" customFormat="1" ht="19.5" customHeight="1">
      <c r="A43" s="23">
        <v>20</v>
      </c>
      <c r="B43" s="23">
        <v>20</v>
      </c>
      <c r="C43" s="24" t="s">
        <v>114</v>
      </c>
      <c r="D43" s="24" t="s">
        <v>132</v>
      </c>
      <c r="E43" s="24" t="s">
        <v>172</v>
      </c>
      <c r="F43" s="16" t="s">
        <v>102</v>
      </c>
      <c r="G43" s="25">
        <v>0.0019849537037037036</v>
      </c>
      <c r="H43" s="25">
        <v>0.008724537037037036</v>
      </c>
      <c r="I43" s="25">
        <v>0.004180555555555555</v>
      </c>
      <c r="J43" s="25">
        <v>0.008820601851851852</v>
      </c>
      <c r="K43" s="25">
        <v>0.004148148148148148</v>
      </c>
      <c r="L43" s="25">
        <v>0.0021030092592592593</v>
      </c>
      <c r="M43" s="25">
        <v>0.002097222222222222</v>
      </c>
      <c r="N43" s="25">
        <v>0.008861111111111111</v>
      </c>
      <c r="O43" s="25">
        <v>0.004246527777777778</v>
      </c>
      <c r="P43" s="22">
        <f t="shared" si="1"/>
        <v>0.04516666666666667</v>
      </c>
      <c r="Q43" s="25"/>
      <c r="R43" s="22">
        <f t="shared" si="0"/>
        <v>0.04516666666666667</v>
      </c>
      <c r="S43" s="17">
        <f t="shared" si="3"/>
        <v>0.0020520833333333363</v>
      </c>
    </row>
    <row r="44" spans="1:19" s="32" customFormat="1" ht="19.5" customHeight="1">
      <c r="A44" s="26">
        <v>21</v>
      </c>
      <c r="B44" s="26">
        <v>29</v>
      </c>
      <c r="C44" s="27" t="s">
        <v>53</v>
      </c>
      <c r="D44" s="27" t="s">
        <v>133</v>
      </c>
      <c r="E44" s="27" t="s">
        <v>173</v>
      </c>
      <c r="F44" s="28" t="s">
        <v>102</v>
      </c>
      <c r="G44" s="29">
        <v>0.0020671296296296297</v>
      </c>
      <c r="H44" s="29">
        <v>0.008680555555555556</v>
      </c>
      <c r="I44" s="29">
        <v>0.004108796296296297</v>
      </c>
      <c r="J44" s="29">
        <v>0.008831018518518518</v>
      </c>
      <c r="K44" s="29">
        <v>0.004158564814814815</v>
      </c>
      <c r="L44" s="29">
        <v>0.0021087962962962965</v>
      </c>
      <c r="M44" s="29">
        <v>0.002107638888888889</v>
      </c>
      <c r="N44" s="29">
        <v>0.009075231481481481</v>
      </c>
      <c r="O44" s="29">
        <v>0.004188657407407407</v>
      </c>
      <c r="P44" s="30">
        <f t="shared" si="1"/>
        <v>0.04532638888888889</v>
      </c>
      <c r="Q44" s="29"/>
      <c r="R44" s="30">
        <f t="shared" si="0"/>
        <v>0.04532638888888889</v>
      </c>
      <c r="S44" s="31">
        <f t="shared" si="3"/>
        <v>0.002211805555555557</v>
      </c>
    </row>
    <row r="45" spans="1:19" s="19" customFormat="1" ht="19.5" customHeight="1">
      <c r="A45" s="23">
        <v>22</v>
      </c>
      <c r="B45" s="23">
        <v>27</v>
      </c>
      <c r="C45" s="24" t="s">
        <v>115</v>
      </c>
      <c r="D45" s="24" t="s">
        <v>134</v>
      </c>
      <c r="E45" s="24" t="s">
        <v>174</v>
      </c>
      <c r="F45" s="16" t="s">
        <v>102</v>
      </c>
      <c r="G45" s="25">
        <v>0.0020914351851851853</v>
      </c>
      <c r="H45" s="25">
        <v>0.008827546296296297</v>
      </c>
      <c r="I45" s="25">
        <v>0.004146990740740741</v>
      </c>
      <c r="J45" s="25">
        <v>0.008840277777777778</v>
      </c>
      <c r="K45" s="25">
        <v>0.004168981481481481</v>
      </c>
      <c r="L45" s="25">
        <v>0.0020706018518518517</v>
      </c>
      <c r="M45" s="25">
        <v>0.0020844907407407405</v>
      </c>
      <c r="N45" s="25">
        <v>0.00914236111111111</v>
      </c>
      <c r="O45" s="25">
        <v>0.004226851851851852</v>
      </c>
      <c r="P45" s="22">
        <f t="shared" si="1"/>
        <v>0.045599537037037036</v>
      </c>
      <c r="Q45" s="25">
        <v>0.00011574074074074073</v>
      </c>
      <c r="R45" s="22">
        <f t="shared" si="0"/>
        <v>0.04571527777777778</v>
      </c>
      <c r="S45" s="17">
        <f t="shared" si="3"/>
        <v>0.002600694444444447</v>
      </c>
    </row>
    <row r="46" spans="1:19" s="32" customFormat="1" ht="19.5" customHeight="1">
      <c r="A46" s="26">
        <v>23</v>
      </c>
      <c r="B46" s="26">
        <v>26</v>
      </c>
      <c r="C46" s="27" t="s">
        <v>116</v>
      </c>
      <c r="D46" s="27" t="s">
        <v>135</v>
      </c>
      <c r="E46" s="27" t="s">
        <v>175</v>
      </c>
      <c r="F46" s="28" t="s">
        <v>102</v>
      </c>
      <c r="G46" s="29">
        <v>0.003278935185185185</v>
      </c>
      <c r="H46" s="29">
        <v>0.00871412037037037</v>
      </c>
      <c r="I46" s="29">
        <v>0.004140046296296296</v>
      </c>
      <c r="J46" s="29">
        <v>0.008731481481481482</v>
      </c>
      <c r="K46" s="29">
        <v>0.004111111111111111</v>
      </c>
      <c r="L46" s="29">
        <v>0.00208912037037037</v>
      </c>
      <c r="M46" s="29">
        <v>0.0020821759259259257</v>
      </c>
      <c r="N46" s="29">
        <v>0.008951388888888889</v>
      </c>
      <c r="O46" s="29">
        <v>0.004105324074074075</v>
      </c>
      <c r="P46" s="30">
        <f t="shared" si="1"/>
        <v>0.046203703703703705</v>
      </c>
      <c r="Q46" s="29"/>
      <c r="R46" s="30">
        <f t="shared" si="0"/>
        <v>0.046203703703703705</v>
      </c>
      <c r="S46" s="31">
        <f t="shared" si="3"/>
        <v>0.003089120370370374</v>
      </c>
    </row>
    <row r="47" spans="1:19" s="20" customFormat="1" ht="19.5" customHeight="1">
      <c r="A47" s="23">
        <v>24</v>
      </c>
      <c r="B47" s="23">
        <v>23</v>
      </c>
      <c r="C47" s="24" t="s">
        <v>117</v>
      </c>
      <c r="D47" s="24" t="s">
        <v>136</v>
      </c>
      <c r="E47" s="24" t="s">
        <v>176</v>
      </c>
      <c r="F47" s="16" t="s">
        <v>102</v>
      </c>
      <c r="G47" s="25">
        <v>0.0021944444444444446</v>
      </c>
      <c r="H47" s="25">
        <v>0.009075231481481481</v>
      </c>
      <c r="I47" s="25">
        <v>0.004199074074074075</v>
      </c>
      <c r="J47" s="25">
        <v>0.008979166666666667</v>
      </c>
      <c r="K47" s="25">
        <v>0.004130787037037037</v>
      </c>
      <c r="L47" s="25">
        <v>0.002113425925925926</v>
      </c>
      <c r="M47" s="25">
        <v>0.002369212962962963</v>
      </c>
      <c r="N47" s="25">
        <v>0.00911111111111111</v>
      </c>
      <c r="O47" s="25">
        <v>0.004131944444444444</v>
      </c>
      <c r="P47" s="22">
        <f t="shared" si="1"/>
        <v>0.04630439814814815</v>
      </c>
      <c r="Q47" s="25"/>
      <c r="R47" s="22">
        <f t="shared" si="0"/>
        <v>0.04630439814814815</v>
      </c>
      <c r="S47" s="17">
        <f t="shared" si="3"/>
        <v>0.003189814814814819</v>
      </c>
    </row>
    <row r="48" spans="1:19" s="33" customFormat="1" ht="19.5" customHeight="1">
      <c r="A48" s="26">
        <v>25</v>
      </c>
      <c r="B48" s="26">
        <v>19</v>
      </c>
      <c r="C48" s="27" t="s">
        <v>118</v>
      </c>
      <c r="D48" s="27" t="s">
        <v>137</v>
      </c>
      <c r="E48" s="27" t="s">
        <v>177</v>
      </c>
      <c r="F48" s="28" t="s">
        <v>102</v>
      </c>
      <c r="G48" s="29">
        <v>0.002115740740740741</v>
      </c>
      <c r="H48" s="29">
        <v>0.009194444444444444</v>
      </c>
      <c r="I48" s="29">
        <v>0.004241898148148148</v>
      </c>
      <c r="J48" s="29">
        <v>0.009085648148148148</v>
      </c>
      <c r="K48" s="29">
        <v>0.00427199074074074</v>
      </c>
      <c r="L48" s="29">
        <v>0.002158564814814815</v>
      </c>
      <c r="M48" s="29">
        <v>0.002167824074074074</v>
      </c>
      <c r="N48" s="29">
        <v>0.009363425925925926</v>
      </c>
      <c r="O48" s="29">
        <v>0.004293981481481481</v>
      </c>
      <c r="P48" s="30">
        <f t="shared" si="1"/>
        <v>0.04689351851851852</v>
      </c>
      <c r="Q48" s="29"/>
      <c r="R48" s="30">
        <f t="shared" si="0"/>
        <v>0.04689351851851852</v>
      </c>
      <c r="S48" s="31">
        <f t="shared" si="3"/>
        <v>0.0037789351851851907</v>
      </c>
    </row>
    <row r="49" spans="1:19" s="20" customFormat="1" ht="19.5" customHeight="1">
      <c r="A49" s="23">
        <v>26</v>
      </c>
      <c r="B49" s="23">
        <v>37</v>
      </c>
      <c r="C49" s="24" t="s">
        <v>119</v>
      </c>
      <c r="D49" s="24" t="s">
        <v>138</v>
      </c>
      <c r="E49" s="24" t="s">
        <v>178</v>
      </c>
      <c r="F49" s="16" t="s">
        <v>102</v>
      </c>
      <c r="G49" s="25">
        <v>0.0020532407407407405</v>
      </c>
      <c r="H49" s="25">
        <v>0.009024305555555555</v>
      </c>
      <c r="I49" s="25">
        <v>0.004289351851851852</v>
      </c>
      <c r="J49" s="25">
        <v>0.008927083333333334</v>
      </c>
      <c r="K49" s="25">
        <v>0.004182870370370371</v>
      </c>
      <c r="L49" s="25">
        <v>0.0020671296296296297</v>
      </c>
      <c r="M49" s="25">
        <v>0.0020798611111111113</v>
      </c>
      <c r="N49" s="25">
        <v>0.008961805555555554</v>
      </c>
      <c r="O49" s="25">
        <v>0.004181712962962963</v>
      </c>
      <c r="P49" s="22">
        <f t="shared" si="1"/>
        <v>0.04576736111111111</v>
      </c>
      <c r="Q49" s="25">
        <v>0.001388888888888889</v>
      </c>
      <c r="R49" s="22">
        <f t="shared" si="0"/>
        <v>0.047156250000000004</v>
      </c>
      <c r="S49" s="17">
        <f t="shared" si="3"/>
        <v>0.004041666666666673</v>
      </c>
    </row>
    <row r="50" spans="1:19" s="33" customFormat="1" ht="19.5" customHeight="1">
      <c r="A50" s="26">
        <v>27</v>
      </c>
      <c r="B50" s="26">
        <v>22</v>
      </c>
      <c r="C50" s="27" t="s">
        <v>120</v>
      </c>
      <c r="D50" s="27" t="s">
        <v>139</v>
      </c>
      <c r="E50" s="27" t="s">
        <v>179</v>
      </c>
      <c r="F50" s="28" t="s">
        <v>102</v>
      </c>
      <c r="G50" s="29">
        <v>0.0021180555555555553</v>
      </c>
      <c r="H50" s="29">
        <v>0.009362268518518518</v>
      </c>
      <c r="I50" s="29">
        <v>0.00444212962962963</v>
      </c>
      <c r="J50" s="29">
        <v>0.009429398148148149</v>
      </c>
      <c r="K50" s="29">
        <v>0.0045219907407407405</v>
      </c>
      <c r="L50" s="29">
        <v>0.0021863425925925926</v>
      </c>
      <c r="M50" s="29">
        <v>0.002204861111111111</v>
      </c>
      <c r="N50" s="29">
        <v>0.009893518518518519</v>
      </c>
      <c r="O50" s="29">
        <v>0.004662037037037037</v>
      </c>
      <c r="P50" s="30">
        <f t="shared" si="1"/>
        <v>0.048820601851851844</v>
      </c>
      <c r="Q50" s="29"/>
      <c r="R50" s="30">
        <f t="shared" si="0"/>
        <v>0.048820601851851844</v>
      </c>
      <c r="S50" s="31">
        <f t="shared" si="3"/>
        <v>0.005706018518518513</v>
      </c>
    </row>
    <row r="51" spans="1:19" s="20" customFormat="1" ht="19.5" customHeight="1">
      <c r="A51" s="23">
        <v>28</v>
      </c>
      <c r="B51" s="23">
        <v>25</v>
      </c>
      <c r="C51" s="24" t="s">
        <v>55</v>
      </c>
      <c r="D51" s="24" t="s">
        <v>56</v>
      </c>
      <c r="E51" s="24" t="s">
        <v>180</v>
      </c>
      <c r="F51" s="16" t="s">
        <v>102</v>
      </c>
      <c r="G51" s="25">
        <v>0.002204861111111111</v>
      </c>
      <c r="H51" s="25">
        <v>0.009489583333333333</v>
      </c>
      <c r="I51" s="25">
        <v>0.004512731481481481</v>
      </c>
      <c r="J51" s="25">
        <v>0.009454861111111112</v>
      </c>
      <c r="K51" s="25">
        <v>0.004487268518518519</v>
      </c>
      <c r="L51" s="25">
        <v>0.00221875</v>
      </c>
      <c r="M51" s="25">
        <v>0.0021944444444444446</v>
      </c>
      <c r="N51" s="25">
        <v>0.00965625</v>
      </c>
      <c r="O51" s="25">
        <v>0.004504629629629629</v>
      </c>
      <c r="P51" s="22">
        <f t="shared" si="1"/>
        <v>0.04872337962962962</v>
      </c>
      <c r="Q51" s="25">
        <v>0.001388888888888889</v>
      </c>
      <c r="R51" s="22">
        <f t="shared" si="0"/>
        <v>0.050112268518518514</v>
      </c>
      <c r="S51" s="17">
        <f t="shared" si="3"/>
        <v>0.006997685185185183</v>
      </c>
    </row>
    <row r="52" spans="1:19" s="33" customFormat="1" ht="19.5" customHeight="1">
      <c r="A52" s="26" t="s">
        <v>199</v>
      </c>
      <c r="B52" s="26">
        <v>34</v>
      </c>
      <c r="C52" s="27" t="s">
        <v>121</v>
      </c>
      <c r="D52" s="27" t="s">
        <v>140</v>
      </c>
      <c r="E52" s="27" t="s">
        <v>156</v>
      </c>
      <c r="F52" s="28" t="s">
        <v>102</v>
      </c>
      <c r="G52" s="29">
        <v>0.0019988425925925924</v>
      </c>
      <c r="H52" s="29">
        <v>0.008670138888888889</v>
      </c>
      <c r="I52" s="31" t="s">
        <v>196</v>
      </c>
      <c r="J52" s="29"/>
      <c r="K52" s="29"/>
      <c r="L52" s="29"/>
      <c r="M52" s="29"/>
      <c r="N52" s="29"/>
      <c r="O52" s="29"/>
      <c r="P52" s="30"/>
      <c r="Q52" s="29"/>
      <c r="R52" s="30"/>
      <c r="S52" s="31" t="s">
        <v>197</v>
      </c>
    </row>
    <row r="53" spans="1:19" s="20" customFormat="1" ht="19.5" customHeight="1">
      <c r="A53" s="23" t="s">
        <v>199</v>
      </c>
      <c r="B53" s="23">
        <v>36</v>
      </c>
      <c r="C53" s="24" t="s">
        <v>122</v>
      </c>
      <c r="D53" s="24" t="s">
        <v>141</v>
      </c>
      <c r="E53" s="24" t="s">
        <v>181</v>
      </c>
      <c r="F53" s="16" t="s">
        <v>102</v>
      </c>
      <c r="G53" s="25">
        <v>0.0020682870370370373</v>
      </c>
      <c r="H53" s="25">
        <v>0.008646990740740742</v>
      </c>
      <c r="I53" s="25">
        <v>0.004050925925925926</v>
      </c>
      <c r="J53" s="25">
        <v>0.008658564814814815</v>
      </c>
      <c r="K53" s="25">
        <v>0.004047453703703703</v>
      </c>
      <c r="L53" s="25">
        <v>0.002074074074074074</v>
      </c>
      <c r="M53" s="25">
        <v>0.0020949074074074073</v>
      </c>
      <c r="N53" s="25">
        <v>0.008869212962962962</v>
      </c>
      <c r="O53" s="25" t="s">
        <v>194</v>
      </c>
      <c r="P53" s="22"/>
      <c r="Q53" s="25"/>
      <c r="R53" s="22"/>
      <c r="S53" s="17" t="s">
        <v>197</v>
      </c>
    </row>
    <row r="54" spans="1:19" s="33" customFormat="1" ht="19.5" customHeight="1">
      <c r="A54" s="26" t="s">
        <v>199</v>
      </c>
      <c r="B54" s="26">
        <v>38</v>
      </c>
      <c r="C54" s="27" t="s">
        <v>25</v>
      </c>
      <c r="D54" s="27" t="s">
        <v>142</v>
      </c>
      <c r="E54" s="27" t="s">
        <v>182</v>
      </c>
      <c r="F54" s="28" t="s">
        <v>102</v>
      </c>
      <c r="G54" s="29">
        <v>0.0021087962962962965</v>
      </c>
      <c r="H54" s="31" t="s">
        <v>197</v>
      </c>
      <c r="I54" s="29"/>
      <c r="J54" s="29"/>
      <c r="K54" s="29"/>
      <c r="L54" s="29"/>
      <c r="M54" s="29"/>
      <c r="N54" s="29"/>
      <c r="O54" s="29"/>
      <c r="P54" s="30"/>
      <c r="Q54" s="29"/>
      <c r="R54" s="30"/>
      <c r="S54" s="31" t="s">
        <v>197</v>
      </c>
    </row>
    <row r="55" spans="1:19" s="20" customFormat="1" ht="19.5" customHeight="1">
      <c r="A55" s="23" t="s">
        <v>199</v>
      </c>
      <c r="B55" s="23">
        <v>46</v>
      </c>
      <c r="C55" s="24" t="s">
        <v>27</v>
      </c>
      <c r="D55" s="24" t="s">
        <v>143</v>
      </c>
      <c r="E55" s="24" t="s">
        <v>183</v>
      </c>
      <c r="F55" s="16" t="s">
        <v>102</v>
      </c>
      <c r="G55" s="25">
        <v>0.002013888888888889</v>
      </c>
      <c r="H55" s="25">
        <v>0.008615740740740742</v>
      </c>
      <c r="I55" s="25">
        <v>0.004153935185185185</v>
      </c>
      <c r="J55" s="25">
        <v>0.00891898148148148</v>
      </c>
      <c r="K55" s="25">
        <v>0.004417824074074074</v>
      </c>
      <c r="L55" s="25">
        <v>0.0020613425925925925</v>
      </c>
      <c r="M55" s="25">
        <v>0.00221412037037037</v>
      </c>
      <c r="N55" s="25" t="s">
        <v>194</v>
      </c>
      <c r="O55" s="25"/>
      <c r="P55" s="22"/>
      <c r="Q55" s="25"/>
      <c r="R55" s="22"/>
      <c r="S55" s="17" t="s">
        <v>197</v>
      </c>
    </row>
    <row r="56" spans="1:19" s="33" customFormat="1" ht="19.5" customHeight="1">
      <c r="A56" s="26" t="s">
        <v>199</v>
      </c>
      <c r="B56" s="26">
        <v>47</v>
      </c>
      <c r="C56" s="27" t="s">
        <v>123</v>
      </c>
      <c r="D56" s="27" t="s">
        <v>144</v>
      </c>
      <c r="E56" s="27" t="s">
        <v>184</v>
      </c>
      <c r="F56" s="28" t="s">
        <v>102</v>
      </c>
      <c r="G56" s="31" t="s">
        <v>198</v>
      </c>
      <c r="H56" s="29"/>
      <c r="I56" s="29"/>
      <c r="J56" s="29"/>
      <c r="K56" s="29"/>
      <c r="L56" s="29"/>
      <c r="M56" s="29"/>
      <c r="N56" s="29"/>
      <c r="O56" s="29"/>
      <c r="P56" s="30"/>
      <c r="Q56" s="29"/>
      <c r="R56" s="30"/>
      <c r="S56" s="31" t="s">
        <v>197</v>
      </c>
    </row>
    <row r="57" spans="1:19" s="20" customFormat="1" ht="19.5" customHeight="1">
      <c r="A57" s="23" t="s">
        <v>199</v>
      </c>
      <c r="B57" s="23">
        <v>50</v>
      </c>
      <c r="C57" s="24" t="s">
        <v>124</v>
      </c>
      <c r="D57" s="24" t="s">
        <v>145</v>
      </c>
      <c r="E57" s="24" t="s">
        <v>185</v>
      </c>
      <c r="F57" s="16" t="s">
        <v>102</v>
      </c>
      <c r="G57" s="25">
        <v>0.0019502314814814816</v>
      </c>
      <c r="H57" s="25">
        <v>0.00840162037037037</v>
      </c>
      <c r="I57" s="17" t="s">
        <v>197</v>
      </c>
      <c r="J57" s="25"/>
      <c r="K57" s="25"/>
      <c r="L57" s="25"/>
      <c r="M57" s="25"/>
      <c r="N57" s="25"/>
      <c r="O57" s="25"/>
      <c r="P57" s="22"/>
      <c r="Q57" s="25"/>
      <c r="R57" s="22"/>
      <c r="S57" s="17" t="s">
        <v>197</v>
      </c>
    </row>
    <row r="58" spans="1:19" s="33" customFormat="1" ht="19.5" customHeight="1">
      <c r="A58" s="26"/>
      <c r="B58" s="26"/>
      <c r="C58" s="27"/>
      <c r="D58" s="27"/>
      <c r="E58" s="27"/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29"/>
      <c r="R58" s="30"/>
      <c r="S58" s="31"/>
    </row>
    <row r="59" spans="1:19" s="21" customFormat="1" ht="19.5" customHeight="1">
      <c r="A59" s="23">
        <v>1</v>
      </c>
      <c r="B59" s="23">
        <v>60</v>
      </c>
      <c r="C59" s="24" t="s">
        <v>29</v>
      </c>
      <c r="D59" s="24" t="s">
        <v>57</v>
      </c>
      <c r="E59" s="24" t="s">
        <v>186</v>
      </c>
      <c r="F59" s="16" t="s">
        <v>193</v>
      </c>
      <c r="G59" s="25">
        <v>0.0019583333333333336</v>
      </c>
      <c r="H59" s="25">
        <v>0.008524305555555556</v>
      </c>
      <c r="I59" s="25">
        <v>0.004078703703703703</v>
      </c>
      <c r="J59" s="25">
        <v>0.00848148148148148</v>
      </c>
      <c r="K59" s="25">
        <v>0.003972222222222222</v>
      </c>
      <c r="L59" s="25">
        <v>0.002042824074074074</v>
      </c>
      <c r="M59" s="25">
        <v>0.0021145833333333333</v>
      </c>
      <c r="N59" s="25">
        <v>0.0091875</v>
      </c>
      <c r="O59" s="25"/>
      <c r="P59" s="22">
        <f t="shared" si="1"/>
        <v>0.040359953703703697</v>
      </c>
      <c r="Q59" s="25"/>
      <c r="R59" s="22">
        <f t="shared" si="0"/>
        <v>0.040359953703703697</v>
      </c>
      <c r="S59" s="17">
        <f>R59-$R$59</f>
        <v>0</v>
      </c>
    </row>
    <row r="60" spans="1:19" s="33" customFormat="1" ht="19.5" customHeight="1">
      <c r="A60" s="26">
        <v>2</v>
      </c>
      <c r="B60" s="26">
        <v>56</v>
      </c>
      <c r="C60" s="27" t="s">
        <v>146</v>
      </c>
      <c r="D60" s="27" t="s">
        <v>150</v>
      </c>
      <c r="E60" s="27" t="s">
        <v>187</v>
      </c>
      <c r="F60" s="28" t="s">
        <v>193</v>
      </c>
      <c r="G60" s="29">
        <v>0.001991898148148148</v>
      </c>
      <c r="H60" s="29">
        <v>0.008584490740740741</v>
      </c>
      <c r="I60" s="29">
        <v>0.004085648148148148</v>
      </c>
      <c r="J60" s="29">
        <v>0.008638888888888889</v>
      </c>
      <c r="K60" s="29">
        <v>0.0040879629629629625</v>
      </c>
      <c r="L60" s="29">
        <v>0.0020775462962962965</v>
      </c>
      <c r="M60" s="29">
        <v>0.0020636574074074073</v>
      </c>
      <c r="N60" s="29">
        <v>0.008940972222222222</v>
      </c>
      <c r="O60" s="29"/>
      <c r="P60" s="30">
        <f t="shared" si="1"/>
        <v>0.040471064814814814</v>
      </c>
      <c r="Q60" s="29"/>
      <c r="R60" s="30">
        <f t="shared" si="0"/>
        <v>0.040471064814814814</v>
      </c>
      <c r="S60" s="31">
        <f>R60-$R$59</f>
        <v>0.00011111111111111738</v>
      </c>
    </row>
    <row r="61" spans="1:19" s="21" customFormat="1" ht="19.5" customHeight="1">
      <c r="A61" s="23">
        <v>3</v>
      </c>
      <c r="B61" s="23">
        <v>54</v>
      </c>
      <c r="C61" s="24" t="s">
        <v>147</v>
      </c>
      <c r="D61" s="24" t="s">
        <v>151</v>
      </c>
      <c r="E61" s="24" t="s">
        <v>188</v>
      </c>
      <c r="F61" s="16" t="s">
        <v>193</v>
      </c>
      <c r="G61" s="25">
        <v>0.0020370370370370373</v>
      </c>
      <c r="H61" s="25">
        <v>0.00867824074074074</v>
      </c>
      <c r="I61" s="25">
        <v>0.004148148148148148</v>
      </c>
      <c r="J61" s="25">
        <v>0.008954861111111111</v>
      </c>
      <c r="K61" s="25">
        <v>0.0040879629629629625</v>
      </c>
      <c r="L61" s="25">
        <v>0.0020474537037037037</v>
      </c>
      <c r="M61" s="25">
        <v>0.0020601851851851853</v>
      </c>
      <c r="N61" s="25">
        <v>0.009143518518518518</v>
      </c>
      <c r="O61" s="25"/>
      <c r="P61" s="22">
        <f t="shared" si="1"/>
        <v>0.041157407407407406</v>
      </c>
      <c r="Q61" s="25"/>
      <c r="R61" s="22">
        <f t="shared" si="0"/>
        <v>0.041157407407407406</v>
      </c>
      <c r="S61" s="17">
        <f>R61-$R$59</f>
        <v>0.0007974537037037099</v>
      </c>
    </row>
    <row r="62" spans="1:19" s="33" customFormat="1" ht="19.5" customHeight="1">
      <c r="A62" s="26">
        <v>4</v>
      </c>
      <c r="B62" s="26">
        <v>57</v>
      </c>
      <c r="C62" s="27" t="s">
        <v>148</v>
      </c>
      <c r="D62" s="27" t="s">
        <v>152</v>
      </c>
      <c r="E62" s="27" t="s">
        <v>90</v>
      </c>
      <c r="F62" s="28" t="s">
        <v>193</v>
      </c>
      <c r="G62" s="29">
        <v>0.0020914351851851853</v>
      </c>
      <c r="H62" s="29">
        <v>0.009010416666666667</v>
      </c>
      <c r="I62" s="29">
        <v>0.004284722222222222</v>
      </c>
      <c r="J62" s="29">
        <v>0.009030092592592593</v>
      </c>
      <c r="K62" s="29">
        <v>0.004296296296296296</v>
      </c>
      <c r="L62" s="29">
        <v>0.002170138888888889</v>
      </c>
      <c r="M62" s="29">
        <v>0.002190972222222222</v>
      </c>
      <c r="N62" s="29">
        <v>0.009585648148148147</v>
      </c>
      <c r="O62" s="29"/>
      <c r="P62" s="30">
        <f t="shared" si="1"/>
        <v>0.04265972222222222</v>
      </c>
      <c r="Q62" s="29"/>
      <c r="R62" s="30">
        <f t="shared" si="0"/>
        <v>0.04265972222222222</v>
      </c>
      <c r="S62" s="31">
        <f>R62-$R$59</f>
        <v>0.0022997685185185204</v>
      </c>
    </row>
    <row r="63" spans="1:19" s="21" customFormat="1" ht="19.5" customHeight="1">
      <c r="A63" s="23">
        <v>5</v>
      </c>
      <c r="B63" s="23">
        <v>53</v>
      </c>
      <c r="C63" s="24" t="s">
        <v>60</v>
      </c>
      <c r="D63" s="24" t="s">
        <v>61</v>
      </c>
      <c r="E63" s="24" t="s">
        <v>189</v>
      </c>
      <c r="F63" s="16" t="s">
        <v>193</v>
      </c>
      <c r="G63" s="25">
        <v>0.0021631944444444446</v>
      </c>
      <c r="H63" s="25">
        <v>0.009238425925925926</v>
      </c>
      <c r="I63" s="25">
        <v>0.004386574074074074</v>
      </c>
      <c r="J63" s="25">
        <v>0.009180555555555556</v>
      </c>
      <c r="K63" s="25">
        <v>0.004358796296296296</v>
      </c>
      <c r="L63" s="25">
        <v>0.0022025462962962966</v>
      </c>
      <c r="M63" s="25">
        <v>0.002189814814814815</v>
      </c>
      <c r="N63" s="25">
        <v>0.009917824074074074</v>
      </c>
      <c r="O63" s="25"/>
      <c r="P63" s="22">
        <f t="shared" si="1"/>
        <v>0.043637731481481486</v>
      </c>
      <c r="Q63" s="25"/>
      <c r="R63" s="22">
        <f t="shared" si="0"/>
        <v>0.043637731481481486</v>
      </c>
      <c r="S63" s="17">
        <f>R63-$R$59</f>
        <v>0.003277777777777789</v>
      </c>
    </row>
    <row r="64" spans="1:19" s="33" customFormat="1" ht="19.5" customHeight="1">
      <c r="A64" s="26" t="s">
        <v>199</v>
      </c>
      <c r="B64" s="26">
        <v>55</v>
      </c>
      <c r="C64" s="27" t="s">
        <v>59</v>
      </c>
      <c r="D64" s="27" t="s">
        <v>153</v>
      </c>
      <c r="E64" s="27" t="s">
        <v>190</v>
      </c>
      <c r="F64" s="28" t="s">
        <v>193</v>
      </c>
      <c r="G64" s="29">
        <v>0.0020868055555555557</v>
      </c>
      <c r="H64" s="29">
        <v>0.009252314814814816</v>
      </c>
      <c r="I64" s="29">
        <v>0.0042986111111111116</v>
      </c>
      <c r="J64" s="29">
        <v>0.008898148148148148</v>
      </c>
      <c r="K64" s="31" t="s">
        <v>195</v>
      </c>
      <c r="L64" s="29"/>
      <c r="M64" s="29"/>
      <c r="N64" s="29"/>
      <c r="O64" s="29"/>
      <c r="P64" s="30"/>
      <c r="Q64" s="29"/>
      <c r="R64" s="30"/>
      <c r="S64" s="31" t="s">
        <v>195</v>
      </c>
    </row>
    <row r="65" spans="1:19" s="21" customFormat="1" ht="19.5" customHeight="1">
      <c r="A65" s="23" t="s">
        <v>199</v>
      </c>
      <c r="B65" s="23">
        <v>58</v>
      </c>
      <c r="C65" s="24" t="s">
        <v>28</v>
      </c>
      <c r="D65" s="24" t="s">
        <v>154</v>
      </c>
      <c r="E65" s="24" t="s">
        <v>191</v>
      </c>
      <c r="F65" s="16" t="s">
        <v>193</v>
      </c>
      <c r="G65" s="25">
        <v>0.0019976851851851852</v>
      </c>
      <c r="H65" s="25">
        <v>0.008722222222222223</v>
      </c>
      <c r="I65" s="25">
        <v>0.00811111111111111</v>
      </c>
      <c r="J65" s="17" t="s">
        <v>197</v>
      </c>
      <c r="K65" s="25"/>
      <c r="L65" s="25"/>
      <c r="M65" s="25"/>
      <c r="N65" s="25"/>
      <c r="O65" s="25"/>
      <c r="P65" s="22"/>
      <c r="Q65" s="25"/>
      <c r="R65" s="22"/>
      <c r="S65" s="17" t="s">
        <v>195</v>
      </c>
    </row>
    <row r="66" spans="1:19" s="33" customFormat="1" ht="19.5" customHeight="1">
      <c r="A66" s="26" t="s">
        <v>199</v>
      </c>
      <c r="B66" s="26">
        <v>59</v>
      </c>
      <c r="C66" s="27" t="s">
        <v>149</v>
      </c>
      <c r="D66" s="27" t="s">
        <v>58</v>
      </c>
      <c r="E66" s="27" t="s">
        <v>192</v>
      </c>
      <c r="F66" s="28" t="s">
        <v>193</v>
      </c>
      <c r="G66" s="29">
        <v>0.0019837962962962964</v>
      </c>
      <c r="H66" s="31" t="s">
        <v>195</v>
      </c>
      <c r="I66" s="29"/>
      <c r="J66" s="29"/>
      <c r="K66" s="29"/>
      <c r="L66" s="29"/>
      <c r="M66" s="29"/>
      <c r="N66" s="29"/>
      <c r="O66" s="29"/>
      <c r="P66" s="30"/>
      <c r="Q66" s="29"/>
      <c r="R66" s="30"/>
      <c r="S66" s="31"/>
    </row>
    <row r="67" spans="1:19" ht="14.25">
      <c r="A67" s="14"/>
      <c r="B67" s="14"/>
      <c r="C67" s="15"/>
      <c r="D67" s="14"/>
      <c r="E67" s="15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4.25">
      <c r="A68" s="14"/>
      <c r="B68" s="14"/>
      <c r="C68" s="15"/>
      <c r="D68" s="14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4.25">
      <c r="A69" s="14"/>
      <c r="B69" s="14"/>
      <c r="C69" s="15"/>
      <c r="D69" s="14"/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4.25">
      <c r="A70" s="14"/>
      <c r="B70" s="14"/>
      <c r="C70" s="15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4.25">
      <c r="A71" s="14"/>
      <c r="B71" s="14"/>
      <c r="C71" s="15"/>
      <c r="D71" s="14"/>
      <c r="E71" s="15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4.25">
      <c r="A72" s="14"/>
      <c r="B72" s="14"/>
      <c r="C72" s="15"/>
      <c r="D72" s="14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4.25">
      <c r="A73" s="14"/>
      <c r="B73" s="14"/>
      <c r="C73" s="15"/>
      <c r="D73" s="14"/>
      <c r="E73" s="15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4.25">
      <c r="A74" s="14"/>
      <c r="B74" s="14"/>
      <c r="C74" s="15"/>
      <c r="D74" s="14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4.25">
      <c r="A75" s="14"/>
      <c r="B75" s="14"/>
      <c r="C75" s="15"/>
      <c r="D75" s="14"/>
      <c r="E75" s="15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4.25">
      <c r="A76" s="14"/>
      <c r="B76" s="14"/>
      <c r="C76" s="15"/>
      <c r="D76" s="14"/>
      <c r="E76" s="1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4.25">
      <c r="A77" s="14"/>
      <c r="B77" s="14"/>
      <c r="C77" s="15"/>
      <c r="D77" s="14"/>
      <c r="E77" s="15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4.25">
      <c r="A78" s="14"/>
      <c r="B78" s="14"/>
      <c r="C78" s="15"/>
      <c r="D78" s="14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4.25">
      <c r="A79" s="14"/>
      <c r="B79" s="14"/>
      <c r="C79" s="15"/>
      <c r="D79" s="14"/>
      <c r="E79" s="1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4.25">
      <c r="A80" s="14"/>
      <c r="B80" s="14"/>
      <c r="C80" s="15"/>
      <c r="D80" s="14"/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4.25">
      <c r="A81" s="14"/>
      <c r="B81" s="14"/>
      <c r="C81" s="15"/>
      <c r="D81" s="14"/>
      <c r="E81" s="15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4.25">
      <c r="A82" s="14"/>
      <c r="B82" s="14"/>
      <c r="C82" s="15"/>
      <c r="D82" s="14"/>
      <c r="E82" s="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4.25">
      <c r="A83" s="14"/>
      <c r="B83" s="14"/>
      <c r="C83" s="15"/>
      <c r="D83" s="14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4.25">
      <c r="A84" s="14"/>
      <c r="B84" s="14"/>
      <c r="C84" s="15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4.25">
      <c r="A85" s="14"/>
      <c r="B85" s="14"/>
      <c r="C85" s="15"/>
      <c r="D85" s="14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4.25">
      <c r="A86" s="14"/>
      <c r="B86" s="14"/>
      <c r="C86" s="15"/>
      <c r="D86" s="14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4.25">
      <c r="A87" s="14"/>
      <c r="B87" s="14"/>
      <c r="C87" s="15"/>
      <c r="D87" s="14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4.25">
      <c r="A88" s="14"/>
      <c r="B88" s="14"/>
      <c r="C88" s="15"/>
      <c r="D88" s="14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4.25">
      <c r="A89" s="14"/>
      <c r="B89" s="14"/>
      <c r="C89" s="15"/>
      <c r="D89" s="14"/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14.25">
      <c r="A90" s="14"/>
      <c r="B90" s="14"/>
      <c r="C90" s="15"/>
      <c r="D90" s="14"/>
      <c r="E90" s="1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14.25">
      <c r="A91" s="14"/>
      <c r="B91" s="14"/>
      <c r="C91" s="15"/>
      <c r="D91" s="14"/>
      <c r="E91" s="15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14.25">
      <c r="A92" s="14"/>
      <c r="B92" s="14"/>
      <c r="C92" s="15"/>
      <c r="D92" s="14"/>
      <c r="E92" s="15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14.25">
      <c r="A93" s="14"/>
      <c r="B93" s="14"/>
      <c r="C93" s="15"/>
      <c r="D93" s="14"/>
      <c r="E93" s="15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4.25">
      <c r="A94" s="14"/>
      <c r="B94" s="14"/>
      <c r="C94" s="15"/>
      <c r="D94" s="14"/>
      <c r="E94" s="15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4.25">
      <c r="A95" s="14"/>
      <c r="B95" s="14"/>
      <c r="C95" s="15"/>
      <c r="D95" s="14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4.25">
      <c r="A96" s="14"/>
      <c r="B96" s="14"/>
      <c r="C96" s="15"/>
      <c r="D96" s="14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4.25">
      <c r="A97" s="14"/>
      <c r="B97" s="14"/>
      <c r="C97" s="15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4.25">
      <c r="A98" s="14"/>
      <c r="B98" s="14"/>
      <c r="C98" s="15"/>
      <c r="D98" s="14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4.25">
      <c r="A99" s="14"/>
      <c r="B99" s="14"/>
      <c r="C99" s="15"/>
      <c r="D99" s="14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4.25">
      <c r="A100" s="14"/>
      <c r="B100" s="14"/>
      <c r="C100" s="15"/>
      <c r="D100" s="14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4.25">
      <c r="A101" s="14"/>
      <c r="B101" s="14"/>
      <c r="C101" s="15"/>
      <c r="D101" s="14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4.25">
      <c r="A102" s="14"/>
      <c r="B102" s="14"/>
      <c r="C102" s="15"/>
      <c r="D102" s="14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4.25">
      <c r="A103" s="14"/>
      <c r="B103" s="14"/>
      <c r="C103" s="15"/>
      <c r="D103" s="14"/>
      <c r="E103" s="1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4.25">
      <c r="A104" s="14"/>
      <c r="B104" s="14"/>
      <c r="C104" s="15"/>
      <c r="D104" s="14"/>
      <c r="E104" s="15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</sheetData>
  <mergeCells count="9">
    <mergeCell ref="A2:A4"/>
    <mergeCell ref="B2:B4"/>
    <mergeCell ref="C2:C4"/>
    <mergeCell ref="D2:D4"/>
    <mergeCell ref="S2:S4"/>
    <mergeCell ref="E2:E4"/>
    <mergeCell ref="F2:F4"/>
    <mergeCell ref="P2:R3"/>
    <mergeCell ref="G2:O3"/>
  </mergeCells>
  <dataValidations count="1">
    <dataValidation allowBlank="1" showInputMessage="1" showErrorMessage="1" imeMode="hiragana" sqref="C59:D66 E5:E66 D5:D23 C16:C56 C5:C13 B24:B56 B57:C58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ftahira</cp:lastModifiedBy>
  <cp:lastPrinted>2005-04-11T05:23:44Z</cp:lastPrinted>
  <dcterms:created xsi:type="dcterms:W3CDTF">2003-04-10T03:04:44Z</dcterms:created>
  <dcterms:modified xsi:type="dcterms:W3CDTF">2005-05-29T22:35:04Z</dcterms:modified>
  <cp:category/>
  <cp:version/>
  <cp:contentType/>
  <cp:contentStatus/>
</cp:coreProperties>
</file>