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'Sheet1'!$A$1:$Y$43</definedName>
  </definedNames>
  <calcPr fullCalcOnLoad="1"/>
</workbook>
</file>

<file path=xl/sharedStrings.xml><?xml version="1.0" encoding="utf-8"?>
<sst xmlns="http://schemas.openxmlformats.org/spreadsheetml/2006/main" count="189" uniqueCount="138">
  <si>
    <t>SS3</t>
  </si>
  <si>
    <t>SS4</t>
  </si>
  <si>
    <t>SS5</t>
  </si>
  <si>
    <t>SS6</t>
  </si>
  <si>
    <t>SS7</t>
  </si>
  <si>
    <t>SS10</t>
  </si>
  <si>
    <t>藤田　洋文</t>
  </si>
  <si>
    <t>宮城　孝仁</t>
  </si>
  <si>
    <t>中川　雅浩</t>
  </si>
  <si>
    <t>山口　顕子</t>
  </si>
  <si>
    <t>美細津　正</t>
  </si>
  <si>
    <t>佐藤　忠宜</t>
  </si>
  <si>
    <t>田口　雅生</t>
  </si>
  <si>
    <t>星野　元</t>
  </si>
  <si>
    <t>森　公聖</t>
  </si>
  <si>
    <t>山中　知樹</t>
  </si>
  <si>
    <t>渡辺　孝次</t>
  </si>
  <si>
    <t>勝田　範彦</t>
  </si>
  <si>
    <t>北田　稔</t>
  </si>
  <si>
    <t>奴田原　文雄</t>
  </si>
  <si>
    <t>小田切　順之</t>
  </si>
  <si>
    <t>石田　正史</t>
  </si>
  <si>
    <t>西尾　雄次郎</t>
  </si>
  <si>
    <t>柳沢　宏至</t>
  </si>
  <si>
    <t>クスコスバルADVANインプレッサ</t>
  </si>
  <si>
    <t>炭山　裕矢</t>
  </si>
  <si>
    <t>星野　博</t>
  </si>
  <si>
    <t>ポテンザ　クスコ　OZランサー</t>
  </si>
  <si>
    <t>綾部　美津雄</t>
  </si>
  <si>
    <t>アヤベDLSTIインプレッサ</t>
  </si>
  <si>
    <t>清井　克紀</t>
  </si>
  <si>
    <t>田口　幸宏</t>
  </si>
  <si>
    <t>アドバンPIAAカヤバランサー</t>
  </si>
  <si>
    <t>木戸　達三</t>
  </si>
  <si>
    <t>藤生　敏夫</t>
  </si>
  <si>
    <t>剣持　明彦</t>
  </si>
  <si>
    <t>堀田　信</t>
  </si>
  <si>
    <t>福永　修</t>
  </si>
  <si>
    <t>丹羽　和彦</t>
  </si>
  <si>
    <t>大嶋　治夫</t>
  </si>
  <si>
    <t>小井土　要三</t>
  </si>
  <si>
    <t>セーフティ21ADVANインプレッサ</t>
  </si>
  <si>
    <t>石川　俊明</t>
  </si>
  <si>
    <t>立久井　和子</t>
  </si>
  <si>
    <t>上原　利宏</t>
  </si>
  <si>
    <t>櫨山　篤志</t>
  </si>
  <si>
    <t>チェックメイトワコーズCC4A</t>
  </si>
  <si>
    <t>守屋　教昭</t>
  </si>
  <si>
    <t>小花　敏也</t>
  </si>
  <si>
    <t>ビックベア・BSミラージュ</t>
  </si>
  <si>
    <t>小田切　真</t>
  </si>
  <si>
    <t>小野寺　清之</t>
  </si>
  <si>
    <t>吉村　昌敏</t>
  </si>
  <si>
    <t>平塚　忠博</t>
  </si>
  <si>
    <t>島田　雅道</t>
  </si>
  <si>
    <t>地神　潤</t>
  </si>
  <si>
    <t>船木　一祥</t>
  </si>
  <si>
    <t>原　靖治</t>
  </si>
  <si>
    <t>SS8</t>
  </si>
  <si>
    <t>SS9</t>
  </si>
  <si>
    <t>SS13</t>
  </si>
  <si>
    <t>SS14</t>
  </si>
  <si>
    <t>DLテイン　マルシェ　ランサー</t>
  </si>
  <si>
    <t>5ZIGEN・BSインプレッサ</t>
  </si>
  <si>
    <t>CMSCダンロップテインランサー</t>
  </si>
  <si>
    <t>ADVAN-PIAAランサー　</t>
  </si>
  <si>
    <t>ラック名スバルStiDLインプレッサ</t>
  </si>
  <si>
    <t>DL・STIインプレッサ</t>
  </si>
  <si>
    <t>高田　修</t>
  </si>
  <si>
    <t>盛合　とうこ</t>
  </si>
  <si>
    <t>TAKADAランサーEvo7</t>
  </si>
  <si>
    <t>青山　康</t>
  </si>
  <si>
    <t>el・DLインプレッサ</t>
  </si>
  <si>
    <t>川上　弘三</t>
  </si>
  <si>
    <t>藤岡　哲也</t>
  </si>
  <si>
    <t>CMSC・BRIGランサーエボ8</t>
  </si>
  <si>
    <t>岩間　一城</t>
  </si>
  <si>
    <t>和泉　孝明</t>
  </si>
  <si>
    <t>オサムFスーパーオートバックスランサー</t>
  </si>
  <si>
    <t>TOTAL  B.T.M. ランサー</t>
  </si>
  <si>
    <t>遠藤　彰</t>
  </si>
  <si>
    <t>J&amp;SBSクスコインプレッサ</t>
  </si>
  <si>
    <t>レイルDL-CMSCランサー</t>
  </si>
  <si>
    <t>上村　智也</t>
  </si>
  <si>
    <t>加納　宏樹</t>
  </si>
  <si>
    <t>カーツAPU米山アドバンランサ</t>
  </si>
  <si>
    <t>hartBRIGランサー</t>
  </si>
  <si>
    <t>栃原　正浩</t>
  </si>
  <si>
    <t>WINIX・ADVANランサー</t>
  </si>
  <si>
    <t>鈴木　裕</t>
  </si>
  <si>
    <t>ダイハツ　ストーリアX4</t>
  </si>
  <si>
    <t>草加　浩平</t>
  </si>
  <si>
    <t>小倉　雅俊</t>
  </si>
  <si>
    <t>平山　真理</t>
  </si>
  <si>
    <t>デューポイントDLストーリア</t>
  </si>
  <si>
    <t>田井　勇次</t>
  </si>
  <si>
    <t>大久保　起夫</t>
  </si>
  <si>
    <t>アイアイアド＆タイヤマンアルト</t>
  </si>
  <si>
    <t>BooBow.DL.ストーリア</t>
  </si>
  <si>
    <t>J-TECK  ストーリア</t>
  </si>
  <si>
    <t>岩下　英一</t>
  </si>
  <si>
    <t>島津　雅彦</t>
  </si>
  <si>
    <t>ミツビシランサーEvo6</t>
  </si>
  <si>
    <t>杉村　哲郎</t>
  </si>
  <si>
    <t>大西　昌子</t>
  </si>
  <si>
    <t>RT-UNCLECMSCランサー</t>
  </si>
  <si>
    <t>北島　広実</t>
  </si>
  <si>
    <t>山岸　典将</t>
  </si>
  <si>
    <t>SMASH  CMSC  ランサー</t>
  </si>
  <si>
    <t>村田　康介</t>
  </si>
  <si>
    <t>鈴木　和人</t>
  </si>
  <si>
    <t>BOOBOWDLストーリア村田</t>
  </si>
  <si>
    <t>矢柳　静一郎</t>
  </si>
  <si>
    <t>ダンロップBRIG インプレッサ</t>
  </si>
  <si>
    <t>SS15</t>
  </si>
  <si>
    <t>Final Classification　第31回 M.C.S.C.ラリーハイランドマスターズ 2003（4WD Round8）</t>
  </si>
  <si>
    <t>Position</t>
  </si>
  <si>
    <t>Car No.</t>
  </si>
  <si>
    <t>Driver</t>
  </si>
  <si>
    <t>Co-driver</t>
  </si>
  <si>
    <t>Vehicle</t>
  </si>
  <si>
    <t>Class</t>
  </si>
  <si>
    <t>Leg 1</t>
  </si>
  <si>
    <t>Leg 1Total</t>
  </si>
  <si>
    <t>Ｄｉｆｆｅｒｅｎｃｅ from leader</t>
  </si>
  <si>
    <t>SS1</t>
  </si>
  <si>
    <t>SS2</t>
  </si>
  <si>
    <t>SS11</t>
  </si>
  <si>
    <t>SS12</t>
  </si>
  <si>
    <t>SS Time</t>
  </si>
  <si>
    <t>Penalty</t>
  </si>
  <si>
    <t>Total</t>
  </si>
  <si>
    <t>浦野　昭美</t>
  </si>
  <si>
    <t>C</t>
  </si>
  <si>
    <t>B</t>
  </si>
  <si>
    <t>A</t>
  </si>
  <si>
    <t>OP</t>
  </si>
  <si>
    <t>Retired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</si>
</sst>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2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21" fontId="2" fillId="3" borderId="4" xfId="0" applyNumberFormat="1" applyFont="1" applyFill="1" applyBorder="1" applyAlignment="1">
      <alignment horizontal="center" vertical="center"/>
    </xf>
    <xf numFmtId="180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vertical="center"/>
    </xf>
    <xf numFmtId="47" fontId="2" fillId="3" borderId="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43</xdr:row>
      <xdr:rowOff>0</xdr:rowOff>
    </xdr:from>
    <xdr:to>
      <xdr:col>18</xdr:col>
      <xdr:colOff>742950</xdr:colOff>
      <xdr:row>43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6525875" y="939165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19</xdr:col>
      <xdr:colOff>47625</xdr:colOff>
      <xdr:row>43</xdr:row>
      <xdr:rowOff>0</xdr:rowOff>
    </xdr:from>
    <xdr:to>
      <xdr:col>19</xdr:col>
      <xdr:colOff>742950</xdr:colOff>
      <xdr:row>43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7325975" y="939165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3" sqref="A43"/>
    </sheetView>
  </sheetViews>
  <sheetFormatPr defaultColWidth="9.00390625" defaultRowHeight="13.5"/>
  <cols>
    <col min="1" max="1" width="7.875" style="12" bestFit="1" customWidth="1"/>
    <col min="2" max="2" width="5.00390625" style="12" customWidth="1"/>
    <col min="3" max="3" width="15.625" style="13" customWidth="1"/>
    <col min="4" max="4" width="15.625" style="12" customWidth="1"/>
    <col min="5" max="5" width="40.125" style="13" bestFit="1" customWidth="1"/>
    <col min="6" max="6" width="6.00390625" style="12" bestFit="1" customWidth="1"/>
    <col min="7" max="24" width="10.50390625" style="12" customWidth="1"/>
    <col min="25" max="25" width="13.625" style="12" customWidth="1"/>
    <col min="26" max="16384" width="9.00390625" style="13" customWidth="1"/>
  </cols>
  <sheetData>
    <row r="1" spans="1:25" s="4" customFormat="1" ht="24" customHeight="1">
      <c r="A1" s="16" t="s">
        <v>115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14"/>
      <c r="R1" s="14"/>
      <c r="S1" s="14"/>
      <c r="T1" s="14"/>
      <c r="U1" s="14"/>
      <c r="V1" s="14"/>
      <c r="W1" s="14"/>
      <c r="X1" s="14"/>
      <c r="Y1" s="15"/>
    </row>
    <row r="2" spans="1:25" s="4" customFormat="1" ht="14.25">
      <c r="A2" s="29" t="s">
        <v>116</v>
      </c>
      <c r="B2" s="29" t="s">
        <v>117</v>
      </c>
      <c r="C2" s="31" t="s">
        <v>118</v>
      </c>
      <c r="D2" s="31" t="s">
        <v>119</v>
      </c>
      <c r="E2" s="31" t="s">
        <v>120</v>
      </c>
      <c r="F2" s="31" t="s">
        <v>121</v>
      </c>
      <c r="G2" s="35" t="s">
        <v>122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5" t="s">
        <v>123</v>
      </c>
      <c r="W2" s="36"/>
      <c r="X2" s="37"/>
      <c r="Y2" s="33" t="s">
        <v>124</v>
      </c>
    </row>
    <row r="3" spans="1:25" s="4" customFormat="1" ht="14.25">
      <c r="A3" s="30"/>
      <c r="B3" s="30"/>
      <c r="C3" s="32"/>
      <c r="D3" s="32"/>
      <c r="E3" s="32"/>
      <c r="F3" s="32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8"/>
      <c r="W3" s="39"/>
      <c r="X3" s="40"/>
      <c r="Y3" s="34"/>
    </row>
    <row r="4" spans="1:25" s="9" customFormat="1" ht="14.25">
      <c r="A4" s="30"/>
      <c r="B4" s="30"/>
      <c r="C4" s="32"/>
      <c r="D4" s="32"/>
      <c r="E4" s="32"/>
      <c r="F4" s="32"/>
      <c r="G4" s="7" t="s">
        <v>125</v>
      </c>
      <c r="H4" s="8" t="s">
        <v>126</v>
      </c>
      <c r="I4" s="7" t="s">
        <v>0</v>
      </c>
      <c r="J4" s="8" t="s">
        <v>1</v>
      </c>
      <c r="K4" s="7" t="s">
        <v>2</v>
      </c>
      <c r="L4" s="8" t="s">
        <v>3</v>
      </c>
      <c r="M4" s="7" t="s">
        <v>4</v>
      </c>
      <c r="N4" s="8" t="s">
        <v>58</v>
      </c>
      <c r="O4" s="7" t="s">
        <v>59</v>
      </c>
      <c r="P4" s="8" t="s">
        <v>5</v>
      </c>
      <c r="Q4" s="7" t="s">
        <v>127</v>
      </c>
      <c r="R4" s="8" t="s">
        <v>128</v>
      </c>
      <c r="S4" s="7" t="s">
        <v>60</v>
      </c>
      <c r="T4" s="8" t="s">
        <v>61</v>
      </c>
      <c r="U4" s="7" t="s">
        <v>114</v>
      </c>
      <c r="V4" s="5" t="s">
        <v>129</v>
      </c>
      <c r="W4" s="5" t="s">
        <v>130</v>
      </c>
      <c r="X4" s="8" t="s">
        <v>131</v>
      </c>
      <c r="Y4" s="34"/>
    </row>
    <row r="5" spans="1:25" s="21" customFormat="1" ht="17.25" customHeight="1">
      <c r="A5" s="10">
        <v>1</v>
      </c>
      <c r="B5" s="19">
        <v>1</v>
      </c>
      <c r="C5" s="19" t="s">
        <v>19</v>
      </c>
      <c r="D5" s="19" t="s">
        <v>20</v>
      </c>
      <c r="E5" s="19" t="s">
        <v>65</v>
      </c>
      <c r="F5" s="17" t="s">
        <v>133</v>
      </c>
      <c r="G5" s="18">
        <v>0.0007754629629628251</v>
      </c>
      <c r="H5" s="18">
        <v>0.007210648148148202</v>
      </c>
      <c r="I5" s="18">
        <v>0.001689814814814783</v>
      </c>
      <c r="J5" s="18">
        <v>0.0008217592592592027</v>
      </c>
      <c r="K5" s="18">
        <v>0.00695601851851857</v>
      </c>
      <c r="L5" s="18">
        <v>0.0016319444444444775</v>
      </c>
      <c r="M5" s="18">
        <v>0.0007638888888890083</v>
      </c>
      <c r="N5" s="18">
        <v>0.0040046296296297745</v>
      </c>
      <c r="O5" s="18">
        <v>0.0032986111111110716</v>
      </c>
      <c r="P5" s="18">
        <v>0.003946759259259247</v>
      </c>
      <c r="Q5" s="18">
        <v>0.0032291666666666163</v>
      </c>
      <c r="R5" s="18">
        <v>0.0025115740740740966</v>
      </c>
      <c r="S5" s="18">
        <v>0.0025115740740739856</v>
      </c>
      <c r="T5" s="18">
        <v>0.0034143518518519045</v>
      </c>
      <c r="U5" s="18">
        <v>0.0038310185185184142</v>
      </c>
      <c r="V5" s="18">
        <f>SUM(G5:U5)</f>
        <v>0.04659722222222218</v>
      </c>
      <c r="W5" s="18"/>
      <c r="X5" s="18">
        <f>SUM(V5,W5)</f>
        <v>0.04659722222222218</v>
      </c>
      <c r="Y5" s="20">
        <f>X5-$X$5</f>
        <v>0</v>
      </c>
    </row>
    <row r="6" spans="1:25" s="27" customFormat="1" ht="17.25" customHeight="1">
      <c r="A6" s="22">
        <v>2</v>
      </c>
      <c r="B6" s="23">
        <v>5</v>
      </c>
      <c r="C6" s="23" t="s">
        <v>23</v>
      </c>
      <c r="D6" s="23" t="s">
        <v>10</v>
      </c>
      <c r="E6" s="23" t="s">
        <v>24</v>
      </c>
      <c r="F6" s="24" t="s">
        <v>133</v>
      </c>
      <c r="G6" s="25">
        <v>0.000787037037036975</v>
      </c>
      <c r="H6" s="25">
        <v>0.0072800925925928794</v>
      </c>
      <c r="I6" s="25">
        <v>0.001678240740740855</v>
      </c>
      <c r="J6" s="25">
        <v>0.0008449074074073915</v>
      </c>
      <c r="K6" s="25">
        <v>0.007002314814814836</v>
      </c>
      <c r="L6" s="25">
        <v>0.0016203703703704386</v>
      </c>
      <c r="M6" s="25">
        <v>0.0007754629629629362</v>
      </c>
      <c r="N6" s="25">
        <v>0.004039351851851891</v>
      </c>
      <c r="O6" s="25">
        <v>0.0033217592592591494</v>
      </c>
      <c r="P6" s="25">
        <v>0.0040046296296295525</v>
      </c>
      <c r="Q6" s="25">
        <v>0.003263888888888955</v>
      </c>
      <c r="R6" s="25">
        <v>0.0025231481481481355</v>
      </c>
      <c r="S6" s="25">
        <v>0.0025231481481480245</v>
      </c>
      <c r="T6" s="25">
        <v>0.003368055555555527</v>
      </c>
      <c r="U6" s="25">
        <v>0.0038194444444443754</v>
      </c>
      <c r="V6" s="25">
        <f>SUM(G6:U6)</f>
        <v>0.04685185185185192</v>
      </c>
      <c r="W6" s="25"/>
      <c r="X6" s="25">
        <f aca="true" t="shared" si="0" ref="X6:X43">SUM(V6,W6)</f>
        <v>0.04685185185185192</v>
      </c>
      <c r="Y6" s="26">
        <f aca="true" t="shared" si="1" ref="Y6:Y19">X6-$X$5</f>
        <v>0.00025462962962974345</v>
      </c>
    </row>
    <row r="7" spans="1:25" s="21" customFormat="1" ht="17.25" customHeight="1">
      <c r="A7" s="10">
        <v>3</v>
      </c>
      <c r="B7" s="19">
        <v>2</v>
      </c>
      <c r="C7" s="19" t="s">
        <v>17</v>
      </c>
      <c r="D7" s="19" t="s">
        <v>18</v>
      </c>
      <c r="E7" s="19" t="s">
        <v>66</v>
      </c>
      <c r="F7" s="17" t="s">
        <v>133</v>
      </c>
      <c r="G7" s="18">
        <v>0.0007754629629630472</v>
      </c>
      <c r="H7" s="18">
        <v>0.007187500000000013</v>
      </c>
      <c r="I7" s="18">
        <v>0.001678240740740633</v>
      </c>
      <c r="J7" s="18">
        <v>0.0008333333333333526</v>
      </c>
      <c r="K7" s="18">
        <v>0.007048611111111103</v>
      </c>
      <c r="L7" s="18">
        <v>0.0016319444444444775</v>
      </c>
      <c r="M7" s="18">
        <v>0.0007754629629630472</v>
      </c>
      <c r="N7" s="18">
        <v>0.004062499999999858</v>
      </c>
      <c r="O7" s="18">
        <v>0.003368055555555638</v>
      </c>
      <c r="P7" s="18">
        <v>0.004016203703703702</v>
      </c>
      <c r="Q7" s="18">
        <v>0.0033217592592591494</v>
      </c>
      <c r="R7" s="18">
        <v>0.002557870370370363</v>
      </c>
      <c r="S7" s="18">
        <v>0.0025231481481482465</v>
      </c>
      <c r="T7" s="18">
        <v>0.0033217592592593714</v>
      </c>
      <c r="U7" s="18">
        <v>0.00377314814814822</v>
      </c>
      <c r="V7" s="18">
        <f aca="true" t="shared" si="2" ref="V7:V43">SUM(G7:U7)</f>
        <v>0.04687500000000022</v>
      </c>
      <c r="W7" s="18"/>
      <c r="X7" s="18">
        <f t="shared" si="0"/>
        <v>0.04687500000000022</v>
      </c>
      <c r="Y7" s="20">
        <f t="shared" si="1"/>
        <v>0.00027777777777804324</v>
      </c>
    </row>
    <row r="8" spans="1:25" s="27" customFormat="1" ht="17.25" customHeight="1">
      <c r="A8" s="22">
        <v>4</v>
      </c>
      <c r="B8" s="23">
        <v>10</v>
      </c>
      <c r="C8" s="23" t="s">
        <v>31</v>
      </c>
      <c r="D8" s="23" t="s">
        <v>12</v>
      </c>
      <c r="E8" s="23" t="s">
        <v>32</v>
      </c>
      <c r="F8" s="24" t="s">
        <v>133</v>
      </c>
      <c r="G8" s="25">
        <v>0.0007986111111111249</v>
      </c>
      <c r="H8" s="25">
        <v>0.007337962962963407</v>
      </c>
      <c r="I8" s="25">
        <v>0.0016319444444441444</v>
      </c>
      <c r="J8" s="25">
        <v>0.0008333333333335746</v>
      </c>
      <c r="K8" s="25">
        <v>0.006921296296295787</v>
      </c>
      <c r="L8" s="25">
        <v>0.0015856481481476559</v>
      </c>
      <c r="M8" s="25">
        <v>0.0007754629629629362</v>
      </c>
      <c r="N8" s="25">
        <v>0.004085648148148047</v>
      </c>
      <c r="O8" s="25">
        <v>0.003344907407407338</v>
      </c>
      <c r="P8" s="25">
        <v>0.00406250000000008</v>
      </c>
      <c r="Q8" s="25">
        <v>0.0033333333333334103</v>
      </c>
      <c r="R8" s="25">
        <v>0.0025231481481479134</v>
      </c>
      <c r="S8" s="25">
        <v>0.002511574074070877</v>
      </c>
      <c r="T8" s="25">
        <v>0.003368055555555749</v>
      </c>
      <c r="U8" s="25">
        <v>0.0038078703703701144</v>
      </c>
      <c r="V8" s="25">
        <f t="shared" si="2"/>
        <v>0.04692129629629216</v>
      </c>
      <c r="W8" s="25"/>
      <c r="X8" s="25">
        <f t="shared" si="0"/>
        <v>0.04692129629629216</v>
      </c>
      <c r="Y8" s="26">
        <f t="shared" si="1"/>
        <v>0.0003240740740699799</v>
      </c>
    </row>
    <row r="9" spans="1:25" s="21" customFormat="1" ht="17.25" customHeight="1">
      <c r="A9" s="10">
        <v>5</v>
      </c>
      <c r="B9" s="19">
        <v>8</v>
      </c>
      <c r="C9" s="19" t="s">
        <v>28</v>
      </c>
      <c r="D9" s="19" t="s">
        <v>11</v>
      </c>
      <c r="E9" s="19" t="s">
        <v>29</v>
      </c>
      <c r="F9" s="17" t="s">
        <v>133</v>
      </c>
      <c r="G9" s="18">
        <v>0.0007754629629631582</v>
      </c>
      <c r="H9" s="18">
        <v>0.007141203703703303</v>
      </c>
      <c r="I9" s="18">
        <v>0.0016435185185185164</v>
      </c>
      <c r="J9" s="18">
        <v>0.0008217592592596468</v>
      </c>
      <c r="K9" s="18">
        <v>0.007013888888888542</v>
      </c>
      <c r="L9" s="18">
        <v>0.0016087962962962887</v>
      </c>
      <c r="M9" s="18">
        <v>0.0007638888888888973</v>
      </c>
      <c r="N9" s="18">
        <v>0.004074074074074119</v>
      </c>
      <c r="O9" s="18">
        <v>0.003460648148148171</v>
      </c>
      <c r="P9" s="18">
        <v>0.004027777777777741</v>
      </c>
      <c r="Q9" s="18">
        <v>0.0033217592592592604</v>
      </c>
      <c r="R9" s="18">
        <v>0.002569444444444513</v>
      </c>
      <c r="S9" s="18">
        <v>0.0025347222222222854</v>
      </c>
      <c r="T9" s="18">
        <v>0.0033912037037036047</v>
      </c>
      <c r="U9" s="18">
        <v>0.003842592592592675</v>
      </c>
      <c r="V9" s="18">
        <f t="shared" si="2"/>
        <v>0.04699074074074072</v>
      </c>
      <c r="W9" s="18"/>
      <c r="X9" s="18">
        <f t="shared" si="0"/>
        <v>0.04699074074074072</v>
      </c>
      <c r="Y9" s="20">
        <f t="shared" si="1"/>
        <v>0.000393518518518543</v>
      </c>
    </row>
    <row r="10" spans="1:25" s="27" customFormat="1" ht="17.25" customHeight="1">
      <c r="A10" s="22">
        <v>6</v>
      </c>
      <c r="B10" s="23">
        <v>11</v>
      </c>
      <c r="C10" s="23" t="s">
        <v>30</v>
      </c>
      <c r="D10" s="23" t="s">
        <v>15</v>
      </c>
      <c r="E10" s="23" t="s">
        <v>63</v>
      </c>
      <c r="F10" s="24" t="s">
        <v>133</v>
      </c>
      <c r="G10" s="25">
        <v>0.0008333333333337967</v>
      </c>
      <c r="H10" s="25">
        <v>0.007291666666666585</v>
      </c>
      <c r="I10" s="25">
        <v>0.0017245370370372326</v>
      </c>
      <c r="J10" s="25">
        <v>0.0008680555555552472</v>
      </c>
      <c r="K10" s="25">
        <v>0.007175925925924864</v>
      </c>
      <c r="L10" s="25">
        <v>0.001678240740740744</v>
      </c>
      <c r="M10" s="25">
        <v>0.0008101851851851638</v>
      </c>
      <c r="N10" s="25">
        <v>0.004085648148148269</v>
      </c>
      <c r="O10" s="25">
        <v>0.0033217592592592604</v>
      </c>
      <c r="P10" s="25">
        <v>0.004016203703703702</v>
      </c>
      <c r="Q10" s="25">
        <v>0.0033101851851854436</v>
      </c>
      <c r="R10" s="25">
        <v>0.002557870370369586</v>
      </c>
      <c r="S10" s="25">
        <v>0.002511574074075096</v>
      </c>
      <c r="T10" s="25">
        <v>0.0033796296296340067</v>
      </c>
      <c r="U10" s="25">
        <v>0.0038310185185150836</v>
      </c>
      <c r="V10" s="25">
        <f t="shared" si="2"/>
        <v>0.04739583333333408</v>
      </c>
      <c r="W10" s="25"/>
      <c r="X10" s="25">
        <f t="shared" si="0"/>
        <v>0.04739583333333408</v>
      </c>
      <c r="Y10" s="26">
        <f t="shared" si="1"/>
        <v>0.0007986111111119021</v>
      </c>
    </row>
    <row r="11" spans="1:25" s="21" customFormat="1" ht="17.25" customHeight="1">
      <c r="A11" s="10">
        <v>7</v>
      </c>
      <c r="B11" s="19">
        <v>7</v>
      </c>
      <c r="C11" s="19" t="s">
        <v>25</v>
      </c>
      <c r="D11" s="19" t="s">
        <v>13</v>
      </c>
      <c r="E11" s="19" t="s">
        <v>24</v>
      </c>
      <c r="F11" s="17" t="s">
        <v>133</v>
      </c>
      <c r="G11" s="18">
        <v>0.0007986111111110139</v>
      </c>
      <c r="H11" s="18">
        <v>0.007280092592592768</v>
      </c>
      <c r="I11" s="18">
        <v>0.0018518518518517713</v>
      </c>
      <c r="J11" s="18">
        <v>0.0008449074074072804</v>
      </c>
      <c r="K11" s="18">
        <v>0.007083333333333441</v>
      </c>
      <c r="L11" s="18">
        <v>0.0016550925925926663</v>
      </c>
      <c r="M11" s="18">
        <v>0.0007986111111111249</v>
      </c>
      <c r="N11" s="18">
        <v>0.0040972222222221966</v>
      </c>
      <c r="O11" s="18">
        <v>0.0034027777777777546</v>
      </c>
      <c r="P11" s="18">
        <v>0.004039351851852002</v>
      </c>
      <c r="Q11" s="18">
        <v>0.0033333333333334103</v>
      </c>
      <c r="R11" s="18">
        <v>0.0025462962962964353</v>
      </c>
      <c r="S11" s="18">
        <v>0.0025231481481480245</v>
      </c>
      <c r="T11" s="18">
        <v>0.0034143518518519045</v>
      </c>
      <c r="U11" s="18">
        <v>0.0038194444444445974</v>
      </c>
      <c r="V11" s="18">
        <f t="shared" si="2"/>
        <v>0.04748842592592639</v>
      </c>
      <c r="W11" s="18"/>
      <c r="X11" s="18">
        <f t="shared" si="0"/>
        <v>0.04748842592592639</v>
      </c>
      <c r="Y11" s="20">
        <f t="shared" si="1"/>
        <v>0.0008912037037042131</v>
      </c>
    </row>
    <row r="12" spans="1:25" s="27" customFormat="1" ht="17.25" customHeight="1">
      <c r="A12" s="22">
        <v>8</v>
      </c>
      <c r="B12" s="23">
        <v>12</v>
      </c>
      <c r="C12" s="23" t="s">
        <v>33</v>
      </c>
      <c r="D12" s="23" t="s">
        <v>16</v>
      </c>
      <c r="E12" s="23" t="s">
        <v>67</v>
      </c>
      <c r="F12" s="24" t="s">
        <v>133</v>
      </c>
      <c r="G12" s="25">
        <v>0.0008333333333333526</v>
      </c>
      <c r="H12" s="25">
        <v>0.007349537037037335</v>
      </c>
      <c r="I12" s="25">
        <v>0.001678240740740411</v>
      </c>
      <c r="J12" s="25">
        <v>0.0008449074074075025</v>
      </c>
      <c r="K12" s="25">
        <v>0.007141203703703081</v>
      </c>
      <c r="L12" s="25">
        <v>0.0016550925925929993</v>
      </c>
      <c r="M12" s="25">
        <v>0.0007986111111111249</v>
      </c>
      <c r="N12" s="25">
        <v>0.004166666666666763</v>
      </c>
      <c r="O12" s="25">
        <v>0.0034375000000002043</v>
      </c>
      <c r="P12" s="25">
        <v>0.004189814814814841</v>
      </c>
      <c r="Q12" s="25">
        <v>0.003449074074073799</v>
      </c>
      <c r="R12" s="25">
        <v>0.00254629629629588</v>
      </c>
      <c r="S12" s="25">
        <v>0.0025578703703659222</v>
      </c>
      <c r="T12" s="25">
        <v>0.003530092592591405</v>
      </c>
      <c r="U12" s="25">
        <v>0.004016203703704813</v>
      </c>
      <c r="V12" s="25">
        <f t="shared" si="2"/>
        <v>0.04819444444443943</v>
      </c>
      <c r="W12" s="25"/>
      <c r="X12" s="25">
        <f t="shared" si="0"/>
        <v>0.04819444444443943</v>
      </c>
      <c r="Y12" s="26">
        <f t="shared" si="1"/>
        <v>0.0015972222222172539</v>
      </c>
    </row>
    <row r="13" spans="1:25" s="21" customFormat="1" ht="17.25" customHeight="1">
      <c r="A13" s="10">
        <v>9</v>
      </c>
      <c r="B13" s="19">
        <v>9</v>
      </c>
      <c r="C13" s="19" t="s">
        <v>26</v>
      </c>
      <c r="D13" s="19" t="s">
        <v>14</v>
      </c>
      <c r="E13" s="19" t="s">
        <v>27</v>
      </c>
      <c r="F13" s="17" t="s">
        <v>133</v>
      </c>
      <c r="G13" s="18">
        <v>0.0008217592592588696</v>
      </c>
      <c r="H13" s="18">
        <v>0.007303240740740735</v>
      </c>
      <c r="I13" s="18">
        <v>0.001689814814814783</v>
      </c>
      <c r="J13" s="18">
        <v>0.0008680555555553582</v>
      </c>
      <c r="K13" s="18">
        <v>0.007141203703703747</v>
      </c>
      <c r="L13" s="18">
        <v>0.0016550925925926663</v>
      </c>
      <c r="M13" s="18">
        <v>0.0007986111111111249</v>
      </c>
      <c r="N13" s="18">
        <v>0.0042013888888887685</v>
      </c>
      <c r="O13" s="18">
        <v>0.00346064814814806</v>
      </c>
      <c r="P13" s="18">
        <v>0.004178240740740802</v>
      </c>
      <c r="Q13" s="18">
        <v>0.0034259259259260544</v>
      </c>
      <c r="R13" s="18">
        <v>0.002696759259259607</v>
      </c>
      <c r="S13" s="18">
        <v>0.0026388888888910778</v>
      </c>
      <c r="T13" s="18">
        <v>0.003483796296291919</v>
      </c>
      <c r="U13" s="18">
        <v>0.003981481481481364</v>
      </c>
      <c r="V13" s="18">
        <f t="shared" si="2"/>
        <v>0.048344907407404936</v>
      </c>
      <c r="W13" s="18"/>
      <c r="X13" s="18">
        <f t="shared" si="0"/>
        <v>0.048344907407404936</v>
      </c>
      <c r="Y13" s="20">
        <f t="shared" si="1"/>
        <v>0.0017476851851827568</v>
      </c>
    </row>
    <row r="14" spans="1:25" s="27" customFormat="1" ht="17.25" customHeight="1">
      <c r="A14" s="22">
        <v>10</v>
      </c>
      <c r="B14" s="23">
        <v>20</v>
      </c>
      <c r="C14" s="23" t="s">
        <v>68</v>
      </c>
      <c r="D14" s="23" t="s">
        <v>69</v>
      </c>
      <c r="E14" s="23" t="s">
        <v>70</v>
      </c>
      <c r="F14" s="24" t="s">
        <v>133</v>
      </c>
      <c r="G14" s="25">
        <v>0.0008449074074079466</v>
      </c>
      <c r="H14" s="25">
        <v>0.007407407407407307</v>
      </c>
      <c r="I14" s="25">
        <v>0.0017013888888891548</v>
      </c>
      <c r="J14" s="25">
        <v>0.000891203703703658</v>
      </c>
      <c r="K14" s="25">
        <v>0.007384259259259229</v>
      </c>
      <c r="L14" s="25">
        <v>0.0016898148148146719</v>
      </c>
      <c r="M14" s="25">
        <v>0.0008333333333332416</v>
      </c>
      <c r="N14" s="25">
        <v>0.004224537037037068</v>
      </c>
      <c r="O14" s="25">
        <v>0.0034374999999999822</v>
      </c>
      <c r="P14" s="25">
        <v>0.004155092592592613</v>
      </c>
      <c r="Q14" s="25">
        <v>0.003460648148148171</v>
      </c>
      <c r="R14" s="25">
        <v>0.002662037037036935</v>
      </c>
      <c r="S14" s="25">
        <v>0.0026041666666665186</v>
      </c>
      <c r="T14" s="25">
        <v>0.003553240740740815</v>
      </c>
      <c r="U14" s="25">
        <v>0.003969907407407325</v>
      </c>
      <c r="V14" s="25">
        <f t="shared" si="2"/>
        <v>0.04881944444444464</v>
      </c>
      <c r="W14" s="25"/>
      <c r="X14" s="25">
        <f t="shared" si="0"/>
        <v>0.04881944444444464</v>
      </c>
      <c r="Y14" s="26">
        <f t="shared" si="1"/>
        <v>0.0022222222222224586</v>
      </c>
    </row>
    <row r="15" spans="1:25" s="21" customFormat="1" ht="17.25" customHeight="1">
      <c r="A15" s="10">
        <v>11</v>
      </c>
      <c r="B15" s="19">
        <v>14</v>
      </c>
      <c r="C15" s="19" t="s">
        <v>71</v>
      </c>
      <c r="D15" s="19" t="s">
        <v>56</v>
      </c>
      <c r="E15" s="19" t="s">
        <v>72</v>
      </c>
      <c r="F15" s="17" t="s">
        <v>133</v>
      </c>
      <c r="G15" s="18">
        <v>0.0008449074074072804</v>
      </c>
      <c r="H15" s="18">
        <v>0.00740740740740764</v>
      </c>
      <c r="I15" s="18">
        <v>0.0017013888888883777</v>
      </c>
      <c r="J15" s="18">
        <v>0.0008680555555555802</v>
      </c>
      <c r="K15" s="18">
        <v>0.007222222222222241</v>
      </c>
      <c r="L15" s="18">
        <v>0.0016550925925926663</v>
      </c>
      <c r="M15" s="18">
        <v>0.0008217592592592027</v>
      </c>
      <c r="N15" s="18">
        <v>0.004317129629629601</v>
      </c>
      <c r="O15" s="18">
        <v>0.0035300925925926263</v>
      </c>
      <c r="P15" s="18">
        <v>0.004224537037036957</v>
      </c>
      <c r="Q15" s="18">
        <v>0.0034837962962959157</v>
      </c>
      <c r="R15" s="18">
        <v>0.002673611111110641</v>
      </c>
      <c r="S15" s="18">
        <v>0.002650462962967559</v>
      </c>
      <c r="T15" s="18">
        <v>0.00359953703703475</v>
      </c>
      <c r="U15" s="18">
        <v>0.004085648148148158</v>
      </c>
      <c r="V15" s="18">
        <f t="shared" si="2"/>
        <v>0.0490856481481492</v>
      </c>
      <c r="W15" s="18"/>
      <c r="X15" s="18">
        <f t="shared" si="0"/>
        <v>0.0490856481481492</v>
      </c>
      <c r="Y15" s="20">
        <f t="shared" si="1"/>
        <v>0.002488425925927018</v>
      </c>
    </row>
    <row r="16" spans="1:25" s="27" customFormat="1" ht="17.25" customHeight="1">
      <c r="A16" s="22">
        <v>12</v>
      </c>
      <c r="B16" s="23">
        <v>19</v>
      </c>
      <c r="C16" s="23" t="s">
        <v>73</v>
      </c>
      <c r="D16" s="23" t="s">
        <v>74</v>
      </c>
      <c r="E16" s="23" t="s">
        <v>75</v>
      </c>
      <c r="F16" s="24" t="s">
        <v>133</v>
      </c>
      <c r="G16" s="25">
        <v>0.0008333333333333526</v>
      </c>
      <c r="H16" s="25">
        <v>0.007453703703704129</v>
      </c>
      <c r="I16" s="25">
        <v>0.0017013888888887108</v>
      </c>
      <c r="J16" s="25">
        <v>0.0008680555555555802</v>
      </c>
      <c r="K16" s="25">
        <v>0.007337962962962963</v>
      </c>
      <c r="L16" s="25">
        <v>0.001678240740740855</v>
      </c>
      <c r="M16" s="25">
        <v>0.0008101851851852748</v>
      </c>
      <c r="N16" s="25">
        <v>0.0043055555555554514</v>
      </c>
      <c r="O16" s="25">
        <v>0.0035185185185184764</v>
      </c>
      <c r="P16" s="25">
        <v>0.004224537037036957</v>
      </c>
      <c r="Q16" s="25">
        <v>0.0034374999999999822</v>
      </c>
      <c r="R16" s="25">
        <v>0.002673611111111196</v>
      </c>
      <c r="S16" s="25">
        <v>0.002673611111111196</v>
      </c>
      <c r="T16" s="25">
        <v>0.0035995370370369706</v>
      </c>
      <c r="U16" s="25">
        <v>0.004027777777777741</v>
      </c>
      <c r="V16" s="25">
        <f t="shared" si="2"/>
        <v>0.049143518518518836</v>
      </c>
      <c r="W16" s="25"/>
      <c r="X16" s="25">
        <f t="shared" si="0"/>
        <v>0.049143518518518836</v>
      </c>
      <c r="Y16" s="26">
        <f t="shared" si="1"/>
        <v>0.0025462962962966573</v>
      </c>
    </row>
    <row r="17" spans="1:25" s="21" customFormat="1" ht="17.25" customHeight="1">
      <c r="A17" s="10">
        <v>13</v>
      </c>
      <c r="B17" s="19">
        <v>18</v>
      </c>
      <c r="C17" s="19" t="s">
        <v>76</v>
      </c>
      <c r="D17" s="19" t="s">
        <v>77</v>
      </c>
      <c r="E17" s="19" t="s">
        <v>78</v>
      </c>
      <c r="F17" s="17" t="s">
        <v>133</v>
      </c>
      <c r="G17" s="18">
        <v>0.0008333333333330195</v>
      </c>
      <c r="H17" s="18">
        <v>0.0074652777777778345</v>
      </c>
      <c r="I17" s="18">
        <v>0.001689814814815116</v>
      </c>
      <c r="J17" s="18">
        <v>0.0008796296296293971</v>
      </c>
      <c r="K17" s="18">
        <v>0.007407407407407307</v>
      </c>
      <c r="L17" s="18">
        <v>0.0017592592592592382</v>
      </c>
      <c r="M17" s="18">
        <v>0.0008564814814814303</v>
      </c>
      <c r="N17" s="18">
        <v>0.004224537037037179</v>
      </c>
      <c r="O17" s="18">
        <v>0.003460648148148171</v>
      </c>
      <c r="P17" s="18">
        <v>0.004224537037036957</v>
      </c>
      <c r="Q17" s="18">
        <v>0.00347222222222221</v>
      </c>
      <c r="R17" s="18">
        <v>0.0027083333333333126</v>
      </c>
      <c r="S17" s="18">
        <v>0.0027083333333335347</v>
      </c>
      <c r="T17" s="18">
        <v>0.003576388888888893</v>
      </c>
      <c r="U17" s="18">
        <v>0.0040972222222221966</v>
      </c>
      <c r="V17" s="18">
        <f t="shared" si="2"/>
        <v>0.0493634259259258</v>
      </c>
      <c r="W17" s="18"/>
      <c r="X17" s="18">
        <f t="shared" si="0"/>
        <v>0.0493634259259258</v>
      </c>
      <c r="Y17" s="20">
        <f t="shared" si="1"/>
        <v>0.002766203703703618</v>
      </c>
    </row>
    <row r="18" spans="1:25" s="27" customFormat="1" ht="17.25" customHeight="1">
      <c r="A18" s="22">
        <v>14</v>
      </c>
      <c r="B18" s="23">
        <v>17</v>
      </c>
      <c r="C18" s="23" t="s">
        <v>34</v>
      </c>
      <c r="D18" s="23" t="s">
        <v>35</v>
      </c>
      <c r="E18" s="23" t="s">
        <v>79</v>
      </c>
      <c r="F18" s="24" t="s">
        <v>133</v>
      </c>
      <c r="G18" s="25">
        <v>0.0008449074074076135</v>
      </c>
      <c r="H18" s="25">
        <v>0.007708333333332984</v>
      </c>
      <c r="I18" s="25">
        <v>0.0017476851851850883</v>
      </c>
      <c r="J18" s="25">
        <v>0.0009027777777781409</v>
      </c>
      <c r="K18" s="25">
        <v>0.0074652777777777235</v>
      </c>
      <c r="L18" s="25">
        <v>0.0017245370370371216</v>
      </c>
      <c r="M18" s="25">
        <v>0.0008449074074072804</v>
      </c>
      <c r="N18" s="25">
        <v>0.004282407407407374</v>
      </c>
      <c r="O18" s="25">
        <v>0.0035300925925926263</v>
      </c>
      <c r="P18" s="25">
        <v>0.0042013888888888795</v>
      </c>
      <c r="Q18" s="25">
        <v>0.00346064814814806</v>
      </c>
      <c r="R18" s="25">
        <v>0.0027083333333334236</v>
      </c>
      <c r="S18" s="25">
        <v>0.002662037037037157</v>
      </c>
      <c r="T18" s="25">
        <v>0.0037037037037035425</v>
      </c>
      <c r="U18" s="25">
        <v>0.004074074074074119</v>
      </c>
      <c r="V18" s="25">
        <f t="shared" si="2"/>
        <v>0.049861111111111134</v>
      </c>
      <c r="W18" s="25"/>
      <c r="X18" s="25">
        <f t="shared" si="0"/>
        <v>0.049861111111111134</v>
      </c>
      <c r="Y18" s="26">
        <f t="shared" si="1"/>
        <v>0.003263888888888955</v>
      </c>
    </row>
    <row r="19" spans="1:25" s="21" customFormat="1" ht="17.25" customHeight="1">
      <c r="A19" s="10">
        <v>15</v>
      </c>
      <c r="B19" s="19">
        <v>13</v>
      </c>
      <c r="C19" s="19" t="s">
        <v>38</v>
      </c>
      <c r="D19" s="19" t="s">
        <v>80</v>
      </c>
      <c r="E19" s="19" t="s">
        <v>81</v>
      </c>
      <c r="F19" s="17" t="s">
        <v>133</v>
      </c>
      <c r="G19" s="18">
        <v>0.0008564814814818744</v>
      </c>
      <c r="H19" s="18">
        <v>0.007488425925925801</v>
      </c>
      <c r="I19" s="18">
        <v>0.0017361111111111605</v>
      </c>
      <c r="J19" s="18">
        <v>0.000891203703703769</v>
      </c>
      <c r="K19" s="18">
        <v>0.0073726851851851904</v>
      </c>
      <c r="L19" s="18">
        <v>0.0017013888888889328</v>
      </c>
      <c r="M19" s="18">
        <v>0.0008333333333333526</v>
      </c>
      <c r="N19" s="18">
        <v>0.004768518518518561</v>
      </c>
      <c r="O19" s="18">
        <v>0.0035995370370369706</v>
      </c>
      <c r="P19" s="18">
        <v>0.004282407407407374</v>
      </c>
      <c r="Q19" s="18">
        <v>0.0035069444444446596</v>
      </c>
      <c r="R19" s="18">
        <v>0.002731481481480502</v>
      </c>
      <c r="S19" s="18">
        <v>0.002673611111110974</v>
      </c>
      <c r="T19" s="18">
        <v>0.003645833333336679</v>
      </c>
      <c r="U19" s="18">
        <v>0.004097222222217756</v>
      </c>
      <c r="V19" s="18">
        <f t="shared" si="2"/>
        <v>0.050185185185183556</v>
      </c>
      <c r="W19" s="18"/>
      <c r="X19" s="18">
        <f t="shared" si="0"/>
        <v>0.050185185185183556</v>
      </c>
      <c r="Y19" s="20">
        <f t="shared" si="1"/>
        <v>0.0035879629629613774</v>
      </c>
    </row>
    <row r="20" spans="1:25" s="27" customFormat="1" ht="17.25" customHeight="1">
      <c r="A20" s="22"/>
      <c r="B20" s="23">
        <v>3</v>
      </c>
      <c r="C20" s="23" t="s">
        <v>22</v>
      </c>
      <c r="D20" s="23" t="s">
        <v>9</v>
      </c>
      <c r="E20" s="23" t="s">
        <v>63</v>
      </c>
      <c r="F20" s="24" t="s">
        <v>133</v>
      </c>
      <c r="G20" s="25">
        <v>0.0007986111111111249</v>
      </c>
      <c r="H20" s="25">
        <v>0.007222222222222241</v>
      </c>
      <c r="I20" s="25">
        <v>0.001678240740740744</v>
      </c>
      <c r="J20" s="25">
        <v>0.0008564814814814303</v>
      </c>
      <c r="K20" s="25">
        <v>0.007048611111111214</v>
      </c>
      <c r="L20" s="25" t="s">
        <v>137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8" t="s">
        <v>137</v>
      </c>
    </row>
    <row r="21" spans="1:25" s="21" customFormat="1" ht="17.25" customHeight="1">
      <c r="A21" s="10"/>
      <c r="B21" s="19">
        <v>4</v>
      </c>
      <c r="C21" s="19" t="s">
        <v>21</v>
      </c>
      <c r="D21" s="19" t="s">
        <v>7</v>
      </c>
      <c r="E21" s="19" t="s">
        <v>62</v>
      </c>
      <c r="F21" s="17" t="s">
        <v>133</v>
      </c>
      <c r="G21" s="18">
        <v>0.0007754629629634913</v>
      </c>
      <c r="H21" s="18">
        <v>0.007129629629629597</v>
      </c>
      <c r="I21" s="18">
        <v>0.0016550925925922222</v>
      </c>
      <c r="J21" s="18">
        <v>0.0008912037037032139</v>
      </c>
      <c r="K21" s="18" t="s">
        <v>137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1" t="s">
        <v>137</v>
      </c>
    </row>
    <row r="22" spans="1:25" s="27" customFormat="1" ht="17.25" customHeight="1">
      <c r="A22" s="22"/>
      <c r="B22" s="23">
        <v>6</v>
      </c>
      <c r="C22" s="23" t="s">
        <v>37</v>
      </c>
      <c r="D22" s="23" t="s">
        <v>8</v>
      </c>
      <c r="E22" s="23" t="s">
        <v>82</v>
      </c>
      <c r="F22" s="24" t="s">
        <v>133</v>
      </c>
      <c r="G22" s="25">
        <v>0.000798611111111458</v>
      </c>
      <c r="H22" s="25">
        <v>0.007222222222221908</v>
      </c>
      <c r="I22" s="25">
        <v>0.00166666666666615</v>
      </c>
      <c r="J22" s="25">
        <v>0.0008333333333337967</v>
      </c>
      <c r="K22" s="25">
        <v>0.007025462962962914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8" t="s">
        <v>137</v>
      </c>
    </row>
    <row r="23" spans="1:25" s="21" customFormat="1" ht="17.25" customHeight="1">
      <c r="A23" s="10"/>
      <c r="B23" s="19">
        <v>15</v>
      </c>
      <c r="C23" s="19" t="s">
        <v>83</v>
      </c>
      <c r="D23" s="19" t="s">
        <v>84</v>
      </c>
      <c r="E23" s="19" t="s">
        <v>85</v>
      </c>
      <c r="F23" s="17" t="s">
        <v>133</v>
      </c>
      <c r="G23" s="18">
        <v>0.0008449074074077245</v>
      </c>
      <c r="H23" s="18">
        <v>0.007615740740740451</v>
      </c>
      <c r="I23" s="18">
        <v>0.0017476851851851993</v>
      </c>
      <c r="J23" s="18">
        <v>0.0008796296296296191</v>
      </c>
      <c r="K23" s="18">
        <v>0.0074652777777777235</v>
      </c>
      <c r="L23" s="18">
        <v>0.0017361111111111605</v>
      </c>
      <c r="M23" s="18">
        <v>0.0008217592592592027</v>
      </c>
      <c r="N23" s="18">
        <v>0.004363425925925868</v>
      </c>
      <c r="O23" s="18">
        <v>0.0036342592592591982</v>
      </c>
      <c r="P23" s="18">
        <v>0.0043055555555554514</v>
      </c>
      <c r="Q23" s="18">
        <v>0.0036111111111111205</v>
      </c>
      <c r="R23" s="18">
        <v>0.002731481481480502</v>
      </c>
      <c r="S23" s="18">
        <v>0.0027083333333322024</v>
      </c>
      <c r="T23" s="18" t="s">
        <v>137</v>
      </c>
      <c r="U23" s="18"/>
      <c r="V23" s="18"/>
      <c r="W23" s="18"/>
      <c r="X23" s="18"/>
      <c r="Y23" s="11" t="s">
        <v>137</v>
      </c>
    </row>
    <row r="24" spans="1:25" s="27" customFormat="1" ht="17.25" customHeight="1">
      <c r="A24" s="22"/>
      <c r="B24" s="23">
        <v>16</v>
      </c>
      <c r="C24" s="23" t="s">
        <v>36</v>
      </c>
      <c r="D24" s="23" t="s">
        <v>132</v>
      </c>
      <c r="E24" s="23" t="s">
        <v>86</v>
      </c>
      <c r="F24" s="24" t="s">
        <v>133</v>
      </c>
      <c r="G24" s="25">
        <v>0.0008217592592589806</v>
      </c>
      <c r="H24" s="25">
        <v>0.007303240740740957</v>
      </c>
      <c r="I24" s="25">
        <v>0.0016782407407411881</v>
      </c>
      <c r="J24" s="25">
        <v>0.0008333333333333526</v>
      </c>
      <c r="K24" s="25">
        <v>0.0071643518518518245</v>
      </c>
      <c r="L24" s="25">
        <v>0.0016435185185185164</v>
      </c>
      <c r="M24" s="25">
        <v>0.0007986111111111249</v>
      </c>
      <c r="N24" s="25">
        <v>0.004097222222222308</v>
      </c>
      <c r="O24" s="25">
        <v>0.003275462962962994</v>
      </c>
      <c r="P24" s="25">
        <v>0.004027777777777852</v>
      </c>
      <c r="Q24" s="25" t="s">
        <v>137</v>
      </c>
      <c r="R24" s="25"/>
      <c r="S24" s="25"/>
      <c r="T24" s="25"/>
      <c r="U24" s="25"/>
      <c r="V24" s="25"/>
      <c r="W24" s="25"/>
      <c r="X24" s="25"/>
      <c r="Y24" s="28" t="s">
        <v>137</v>
      </c>
    </row>
    <row r="25" spans="1:25" s="21" customFormat="1" ht="17.25" customHeight="1">
      <c r="A25" s="10"/>
      <c r="B25" s="19"/>
      <c r="C25" s="19"/>
      <c r="D25" s="19"/>
      <c r="E25" s="19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1"/>
    </row>
    <row r="26" spans="1:25" s="27" customFormat="1" ht="17.25" customHeight="1">
      <c r="A26" s="22">
        <v>1</v>
      </c>
      <c r="B26" s="23">
        <v>22</v>
      </c>
      <c r="C26" s="23" t="s">
        <v>42</v>
      </c>
      <c r="D26" s="23" t="s">
        <v>6</v>
      </c>
      <c r="E26" s="23" t="s">
        <v>64</v>
      </c>
      <c r="F26" s="24" t="s">
        <v>134</v>
      </c>
      <c r="G26" s="25">
        <v>0.0008564814814818744</v>
      </c>
      <c r="H26" s="25">
        <v>0.007534722222222068</v>
      </c>
      <c r="I26" s="25">
        <v>0.0017013888888890438</v>
      </c>
      <c r="J26" s="25">
        <v>0.0008680555555555802</v>
      </c>
      <c r="K26" s="25">
        <v>0.007418981481481457</v>
      </c>
      <c r="L26" s="25">
        <v>0.001689814814814894</v>
      </c>
      <c r="M26" s="25">
        <v>0.0008333333333333526</v>
      </c>
      <c r="N26" s="25">
        <v>0.00435185185185194</v>
      </c>
      <c r="O26" s="25">
        <v>0.0037268518518518423</v>
      </c>
      <c r="P26" s="25">
        <v>0.0043981481481480955</v>
      </c>
      <c r="Q26" s="25">
        <v>0.0036342592592593093</v>
      </c>
      <c r="R26" s="25">
        <v>0.002766203703703618</v>
      </c>
      <c r="S26" s="25">
        <v>0.002777777777777768</v>
      </c>
      <c r="T26" s="25">
        <v>0.00377314814814822</v>
      </c>
      <c r="U26" s="25">
        <v>0.004270833333333224</v>
      </c>
      <c r="V26" s="25">
        <f t="shared" si="2"/>
        <v>0.050601851851852286</v>
      </c>
      <c r="W26" s="25">
        <v>0.00023148148148148146</v>
      </c>
      <c r="X26" s="25">
        <f t="shared" si="0"/>
        <v>0.050833333333333765</v>
      </c>
      <c r="Y26" s="26">
        <f>X26-$X$26</f>
        <v>0</v>
      </c>
    </row>
    <row r="27" spans="1:25" s="21" customFormat="1" ht="17.25" customHeight="1">
      <c r="A27" s="10">
        <v>2</v>
      </c>
      <c r="B27" s="19">
        <v>25</v>
      </c>
      <c r="C27" s="19" t="s">
        <v>44</v>
      </c>
      <c r="D27" s="19" t="s">
        <v>45</v>
      </c>
      <c r="E27" s="19" t="s">
        <v>46</v>
      </c>
      <c r="F27" s="17" t="s">
        <v>134</v>
      </c>
      <c r="G27" s="18">
        <v>0.0008680555555553582</v>
      </c>
      <c r="H27" s="18">
        <v>0.007743055555555545</v>
      </c>
      <c r="I27" s="18">
        <v>0.0017129629629629717</v>
      </c>
      <c r="J27" s="18">
        <v>0.000891203703703769</v>
      </c>
      <c r="K27" s="18">
        <v>0.007696759259259278</v>
      </c>
      <c r="L27" s="18">
        <v>0.0017013888888888218</v>
      </c>
      <c r="M27" s="18">
        <v>0.0008680555555556912</v>
      </c>
      <c r="N27" s="18">
        <v>0.00447916666666659</v>
      </c>
      <c r="O27" s="18">
        <v>0.003668981481481537</v>
      </c>
      <c r="P27" s="18">
        <v>0.004432870370370434</v>
      </c>
      <c r="Q27" s="18">
        <v>0.003645833333333459</v>
      </c>
      <c r="R27" s="18">
        <v>0.002881944444444562</v>
      </c>
      <c r="S27" s="18">
        <v>0.002870370370370301</v>
      </c>
      <c r="T27" s="18">
        <v>0.003680555555555687</v>
      </c>
      <c r="U27" s="18">
        <v>0.00418981481481473</v>
      </c>
      <c r="V27" s="18">
        <f t="shared" si="2"/>
        <v>0.051331018518518734</v>
      </c>
      <c r="W27" s="18"/>
      <c r="X27" s="18">
        <f t="shared" si="0"/>
        <v>0.051331018518518734</v>
      </c>
      <c r="Y27" s="20">
        <f>X27-$X$26</f>
        <v>0.0004976851851849692</v>
      </c>
    </row>
    <row r="28" spans="1:25" s="27" customFormat="1" ht="17.25" customHeight="1">
      <c r="A28" s="22">
        <v>3</v>
      </c>
      <c r="B28" s="23">
        <v>24</v>
      </c>
      <c r="C28" s="23" t="s">
        <v>47</v>
      </c>
      <c r="D28" s="23" t="s">
        <v>48</v>
      </c>
      <c r="E28" s="23" t="s">
        <v>49</v>
      </c>
      <c r="F28" s="24" t="s">
        <v>134</v>
      </c>
      <c r="G28" s="25">
        <v>0.0008796296296299522</v>
      </c>
      <c r="H28" s="25">
        <v>0.007870370370369972</v>
      </c>
      <c r="I28" s="25">
        <v>0.0017939814814814659</v>
      </c>
      <c r="J28" s="25">
        <v>0.000891203703703658</v>
      </c>
      <c r="K28" s="25">
        <v>0.0076620370370370505</v>
      </c>
      <c r="L28" s="25">
        <v>0.0017476851851850883</v>
      </c>
      <c r="M28" s="25">
        <v>0.0008564814814815414</v>
      </c>
      <c r="N28" s="25">
        <v>0.004351851851851829</v>
      </c>
      <c r="O28" s="25">
        <v>0.003912037037036908</v>
      </c>
      <c r="P28" s="25">
        <v>0.0045023148148147785</v>
      </c>
      <c r="Q28" s="25">
        <v>0.003773148148148109</v>
      </c>
      <c r="R28" s="25">
        <v>0.002870370370370301</v>
      </c>
      <c r="S28" s="25">
        <v>0.002858796296296262</v>
      </c>
      <c r="T28" s="25">
        <v>0.0038310185185184142</v>
      </c>
      <c r="U28" s="25">
        <v>0.004282407407407263</v>
      </c>
      <c r="V28" s="25">
        <f t="shared" si="2"/>
        <v>0.05208333333333259</v>
      </c>
      <c r="W28" s="25"/>
      <c r="X28" s="25">
        <f t="shared" si="0"/>
        <v>0.05208333333333259</v>
      </c>
      <c r="Y28" s="26">
        <f>X28-$X$26</f>
        <v>0.0012499999999988284</v>
      </c>
    </row>
    <row r="29" spans="1:25" s="21" customFormat="1" ht="17.25" customHeight="1">
      <c r="A29" s="10"/>
      <c r="B29" s="19">
        <v>21</v>
      </c>
      <c r="C29" s="19" t="s">
        <v>39</v>
      </c>
      <c r="D29" s="19" t="s">
        <v>40</v>
      </c>
      <c r="E29" s="19" t="s">
        <v>41</v>
      </c>
      <c r="F29" s="17" t="s">
        <v>134</v>
      </c>
      <c r="G29" s="18">
        <v>0.0008449074074073915</v>
      </c>
      <c r="H29" s="18">
        <v>0.007465277777778168</v>
      </c>
      <c r="I29" s="18">
        <v>0.0017013888888885997</v>
      </c>
      <c r="J29" s="18">
        <v>0.0008796296296296191</v>
      </c>
      <c r="K29" s="18">
        <v>0.007326388888888924</v>
      </c>
      <c r="L29" s="18">
        <v>0.0016666666666667052</v>
      </c>
      <c r="M29" s="18">
        <v>0.0008217592592592027</v>
      </c>
      <c r="N29" s="18" t="s">
        <v>137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1" t="s">
        <v>137</v>
      </c>
    </row>
    <row r="30" spans="1:25" s="27" customFormat="1" ht="17.25" customHeight="1">
      <c r="A30" s="22"/>
      <c r="B30" s="23">
        <v>23</v>
      </c>
      <c r="C30" s="23" t="s">
        <v>50</v>
      </c>
      <c r="D30" s="23" t="s">
        <v>87</v>
      </c>
      <c r="E30" s="23" t="s">
        <v>88</v>
      </c>
      <c r="F30" s="24" t="s">
        <v>134</v>
      </c>
      <c r="G30" s="25">
        <v>0.0009027777777775858</v>
      </c>
      <c r="H30" s="25" t="s">
        <v>137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8" t="s">
        <v>137</v>
      </c>
    </row>
    <row r="31" spans="1:25" s="21" customFormat="1" ht="17.25" customHeight="1">
      <c r="A31" s="10"/>
      <c r="B31" s="19"/>
      <c r="C31" s="19"/>
      <c r="D31" s="19"/>
      <c r="E31" s="19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1"/>
    </row>
    <row r="32" spans="1:25" s="27" customFormat="1" ht="17.25" customHeight="1">
      <c r="A32" s="22">
        <v>1</v>
      </c>
      <c r="B32" s="23">
        <v>27</v>
      </c>
      <c r="C32" s="23" t="s">
        <v>53</v>
      </c>
      <c r="D32" s="23" t="s">
        <v>89</v>
      </c>
      <c r="E32" s="23" t="s">
        <v>90</v>
      </c>
      <c r="F32" s="24" t="s">
        <v>135</v>
      </c>
      <c r="G32" s="25">
        <v>0.0008217592592588696</v>
      </c>
      <c r="H32" s="25">
        <v>0.007326388888888813</v>
      </c>
      <c r="I32" s="25">
        <v>0.001678240740740633</v>
      </c>
      <c r="J32" s="25">
        <v>0.0008564814814818744</v>
      </c>
      <c r="K32" s="25">
        <v>0.007222222222222241</v>
      </c>
      <c r="L32" s="25">
        <v>0.0016435185185180723</v>
      </c>
      <c r="M32" s="25">
        <v>0.0008101851851852748</v>
      </c>
      <c r="N32" s="25">
        <v>0.0043055555555556735</v>
      </c>
      <c r="O32" s="25">
        <v>0.0035069444444444375</v>
      </c>
      <c r="P32" s="25">
        <v>0.004247685185185257</v>
      </c>
      <c r="Q32" s="25">
        <v>0.003472222222222321</v>
      </c>
      <c r="R32" s="25">
        <v>0.0026041666666666297</v>
      </c>
      <c r="S32" s="25">
        <v>0.002650462962962896</v>
      </c>
      <c r="T32" s="25">
        <v>0.003564814814814632</v>
      </c>
      <c r="U32" s="25">
        <v>0.0041087962962964575</v>
      </c>
      <c r="V32" s="25">
        <f t="shared" si="2"/>
        <v>0.04881944444444408</v>
      </c>
      <c r="W32" s="25"/>
      <c r="X32" s="25">
        <f t="shared" si="0"/>
        <v>0.04881944444444408</v>
      </c>
      <c r="Y32" s="26">
        <f>X32-$X$32</f>
        <v>0</v>
      </c>
    </row>
    <row r="33" spans="1:25" s="21" customFormat="1" ht="17.25" customHeight="1">
      <c r="A33" s="10">
        <v>2</v>
      </c>
      <c r="B33" s="19">
        <v>26</v>
      </c>
      <c r="C33" s="19" t="s">
        <v>51</v>
      </c>
      <c r="D33" s="19" t="s">
        <v>91</v>
      </c>
      <c r="E33" s="19" t="s">
        <v>90</v>
      </c>
      <c r="F33" s="17" t="s">
        <v>135</v>
      </c>
      <c r="G33" s="18">
        <v>0.0008449074074076135</v>
      </c>
      <c r="H33" s="18">
        <v>0.0072800925925931015</v>
      </c>
      <c r="I33" s="18">
        <v>0.0016666666666671492</v>
      </c>
      <c r="J33" s="18">
        <v>0.0008564814814814303</v>
      </c>
      <c r="K33" s="18">
        <v>0.007349537037037002</v>
      </c>
      <c r="L33" s="18">
        <v>0.0016550925925927773</v>
      </c>
      <c r="M33" s="18">
        <v>0.0008217592592592027</v>
      </c>
      <c r="N33" s="18">
        <v>0.0043055555555555625</v>
      </c>
      <c r="O33" s="18">
        <v>0.003553240740740815</v>
      </c>
      <c r="P33" s="18">
        <v>0.004259259259259407</v>
      </c>
      <c r="Q33" s="18">
        <v>0.0035069444444444375</v>
      </c>
      <c r="R33" s="18">
        <v>0.00266203703703749</v>
      </c>
      <c r="S33" s="18">
        <v>0.002662037037037157</v>
      </c>
      <c r="T33" s="18">
        <v>0.003541666666666554</v>
      </c>
      <c r="U33" s="18">
        <v>0.003993055555555625</v>
      </c>
      <c r="V33" s="18">
        <f t="shared" si="2"/>
        <v>0.048958333333335324</v>
      </c>
      <c r="W33" s="18"/>
      <c r="X33" s="18">
        <f t="shared" si="0"/>
        <v>0.048958333333335324</v>
      </c>
      <c r="Y33" s="20">
        <f>X33-$X$32</f>
        <v>0.00013888888889124207</v>
      </c>
    </row>
    <row r="34" spans="1:25" s="27" customFormat="1" ht="17.25" customHeight="1">
      <c r="A34" s="22">
        <v>3</v>
      </c>
      <c r="B34" s="23">
        <v>30</v>
      </c>
      <c r="C34" s="23" t="s">
        <v>92</v>
      </c>
      <c r="D34" s="23" t="s">
        <v>93</v>
      </c>
      <c r="E34" s="23" t="s">
        <v>94</v>
      </c>
      <c r="F34" s="24" t="s">
        <v>135</v>
      </c>
      <c r="G34" s="25">
        <v>0.000891203703703769</v>
      </c>
      <c r="H34" s="25">
        <v>0.007743055555555878</v>
      </c>
      <c r="I34" s="25">
        <v>0.0017592592592592382</v>
      </c>
      <c r="J34" s="25">
        <v>0.0008680555555555802</v>
      </c>
      <c r="K34" s="25">
        <v>0.007592592592592595</v>
      </c>
      <c r="L34" s="25">
        <v>0.0017361111111111605</v>
      </c>
      <c r="M34" s="25">
        <v>0.0008333333333332416</v>
      </c>
      <c r="N34" s="25">
        <v>0.004456018518518512</v>
      </c>
      <c r="O34" s="25">
        <v>0.003668981481481426</v>
      </c>
      <c r="P34" s="25">
        <v>0.004444444444444362</v>
      </c>
      <c r="Q34" s="25">
        <v>0.0035995370370369706</v>
      </c>
      <c r="R34" s="25">
        <v>0.002777777777777768</v>
      </c>
      <c r="S34" s="25">
        <v>0.0028009259259258457</v>
      </c>
      <c r="T34" s="25">
        <v>0.0037152777777778034</v>
      </c>
      <c r="U34" s="25">
        <v>0.0042013888888887685</v>
      </c>
      <c r="V34" s="25">
        <f t="shared" si="2"/>
        <v>0.05108796296296292</v>
      </c>
      <c r="W34" s="25"/>
      <c r="X34" s="25">
        <f t="shared" si="0"/>
        <v>0.05108796296296292</v>
      </c>
      <c r="Y34" s="26">
        <f>X34-$X$32</f>
        <v>0.002268518518518836</v>
      </c>
    </row>
    <row r="35" spans="1:25" s="21" customFormat="1" ht="17.25" customHeight="1">
      <c r="A35" s="10">
        <v>4</v>
      </c>
      <c r="B35" s="19">
        <v>31</v>
      </c>
      <c r="C35" s="19" t="s">
        <v>95</v>
      </c>
      <c r="D35" s="19" t="s">
        <v>96</v>
      </c>
      <c r="E35" s="19" t="s">
        <v>97</v>
      </c>
      <c r="F35" s="17" t="s">
        <v>135</v>
      </c>
      <c r="G35" s="18">
        <v>0.0009259259259264407</v>
      </c>
      <c r="H35" s="18">
        <v>0.007997685185184955</v>
      </c>
      <c r="I35" s="18">
        <v>0.0018171296296296546</v>
      </c>
      <c r="J35" s="18">
        <v>0.0009259259259259967</v>
      </c>
      <c r="K35" s="18">
        <v>0.007847222222222228</v>
      </c>
      <c r="L35" s="18">
        <v>0.0017592592592593492</v>
      </c>
      <c r="M35" s="18">
        <v>0.0008796296296296191</v>
      </c>
      <c r="N35" s="18">
        <v>0.00447916666666659</v>
      </c>
      <c r="O35" s="18">
        <v>0.0037152777777778034</v>
      </c>
      <c r="P35" s="18">
        <v>0.004432870370370323</v>
      </c>
      <c r="Q35" s="18">
        <v>0.0036805555555554648</v>
      </c>
      <c r="R35" s="18">
        <v>0.0027893518518516958</v>
      </c>
      <c r="S35" s="18">
        <v>0.0028124999999998845</v>
      </c>
      <c r="T35" s="18">
        <v>0.0037152777777778034</v>
      </c>
      <c r="U35" s="18">
        <v>0.004120370370370274</v>
      </c>
      <c r="V35" s="18">
        <f t="shared" si="2"/>
        <v>0.05189814814814808</v>
      </c>
      <c r="W35" s="18">
        <v>0</v>
      </c>
      <c r="X35" s="18">
        <f t="shared" si="0"/>
        <v>0.05189814814814808</v>
      </c>
      <c r="Y35" s="20">
        <f>X35-$X$32</f>
        <v>0.003078703703704</v>
      </c>
    </row>
    <row r="36" spans="1:25" s="27" customFormat="1" ht="17.25" customHeight="1">
      <c r="A36" s="22"/>
      <c r="B36" s="23">
        <v>28</v>
      </c>
      <c r="C36" s="23" t="s">
        <v>54</v>
      </c>
      <c r="D36" s="23" t="s">
        <v>55</v>
      </c>
      <c r="E36" s="23" t="s">
        <v>98</v>
      </c>
      <c r="F36" s="24" t="s">
        <v>135</v>
      </c>
      <c r="G36" s="25">
        <v>0.0008217592592594247</v>
      </c>
      <c r="H36" s="25">
        <v>0.0072800925925929905</v>
      </c>
      <c r="I36" s="25">
        <v>0.0016550925925925553</v>
      </c>
      <c r="J36" s="25">
        <v>0.0008564814814813193</v>
      </c>
      <c r="K36" s="25" t="s">
        <v>137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8" t="s">
        <v>137</v>
      </c>
    </row>
    <row r="37" spans="1:25" s="21" customFormat="1" ht="17.25" customHeight="1">
      <c r="A37" s="10"/>
      <c r="B37" s="19">
        <v>29</v>
      </c>
      <c r="C37" s="19" t="s">
        <v>52</v>
      </c>
      <c r="D37" s="19" t="s">
        <v>43</v>
      </c>
      <c r="E37" s="19" t="s">
        <v>99</v>
      </c>
      <c r="F37" s="17" t="s">
        <v>135</v>
      </c>
      <c r="G37" s="18">
        <v>0.0009259259259265518</v>
      </c>
      <c r="H37" s="18">
        <v>0.008321759259259043</v>
      </c>
      <c r="I37" s="18" t="s">
        <v>137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1" t="s">
        <v>137</v>
      </c>
    </row>
    <row r="38" spans="1:25" s="27" customFormat="1" ht="17.25" customHeight="1">
      <c r="A38" s="22">
        <v>1</v>
      </c>
      <c r="B38" s="23"/>
      <c r="C38" s="23"/>
      <c r="D38" s="23"/>
      <c r="E38" s="23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8"/>
    </row>
    <row r="39" spans="1:25" s="21" customFormat="1" ht="17.25" customHeight="1">
      <c r="A39" s="10">
        <v>2</v>
      </c>
      <c r="B39" s="19">
        <v>32</v>
      </c>
      <c r="C39" s="19" t="s">
        <v>100</v>
      </c>
      <c r="D39" s="19" t="s">
        <v>101</v>
      </c>
      <c r="E39" s="19" t="s">
        <v>102</v>
      </c>
      <c r="F39" s="17" t="s">
        <v>136</v>
      </c>
      <c r="G39" s="18">
        <v>0.0008449074074072804</v>
      </c>
      <c r="H39" s="18">
        <v>0.0071643518518518245</v>
      </c>
      <c r="I39" s="18">
        <v>0.0017013888888888218</v>
      </c>
      <c r="J39" s="18">
        <v>0.0008564814814816524</v>
      </c>
      <c r="K39" s="18">
        <v>0.007106481481481408</v>
      </c>
      <c r="L39" s="18">
        <v>0.001678240740740744</v>
      </c>
      <c r="M39" s="18">
        <v>0.000787037037036975</v>
      </c>
      <c r="N39" s="18">
        <v>0.004166666666666763</v>
      </c>
      <c r="O39" s="18">
        <v>0.0034374999999999822</v>
      </c>
      <c r="P39" s="18">
        <v>0.004085648148148269</v>
      </c>
      <c r="Q39" s="18">
        <v>0.003356481481481488</v>
      </c>
      <c r="R39" s="18">
        <v>0.0026388888888888573</v>
      </c>
      <c r="S39" s="18">
        <v>0.0026041666666667407</v>
      </c>
      <c r="T39" s="18">
        <v>0.00348379629629636</v>
      </c>
      <c r="U39" s="18">
        <v>0.003923611111111169</v>
      </c>
      <c r="V39" s="18">
        <f t="shared" si="2"/>
        <v>0.047835648148148335</v>
      </c>
      <c r="W39" s="18">
        <v>0.00011574074074074073</v>
      </c>
      <c r="X39" s="18">
        <f t="shared" si="0"/>
        <v>0.04795138888888908</v>
      </c>
      <c r="Y39" s="20">
        <f>X39-$X$39</f>
        <v>0</v>
      </c>
    </row>
    <row r="40" spans="1:25" s="27" customFormat="1" ht="17.25" customHeight="1">
      <c r="A40" s="22">
        <v>3</v>
      </c>
      <c r="B40" s="23">
        <v>34</v>
      </c>
      <c r="C40" s="23" t="s">
        <v>103</v>
      </c>
      <c r="D40" s="23" t="s">
        <v>104</v>
      </c>
      <c r="E40" s="23" t="s">
        <v>105</v>
      </c>
      <c r="F40" s="24" t="s">
        <v>136</v>
      </c>
      <c r="G40" s="25">
        <v>0.0008449074074071694</v>
      </c>
      <c r="H40" s="25">
        <v>0.007916666666667127</v>
      </c>
      <c r="I40" s="25">
        <v>0.001770833333333388</v>
      </c>
      <c r="J40" s="25">
        <v>0.000891203703703769</v>
      </c>
      <c r="K40" s="25">
        <v>0.007395833333333379</v>
      </c>
      <c r="L40" s="25">
        <v>0.001678240740740744</v>
      </c>
      <c r="M40" s="25">
        <v>0.0008101851851850528</v>
      </c>
      <c r="N40" s="25">
        <v>0.0042013888888888795</v>
      </c>
      <c r="O40" s="25">
        <v>0.003472222222222321</v>
      </c>
      <c r="P40" s="25">
        <v>0.004166666666666763</v>
      </c>
      <c r="Q40" s="25">
        <v>0.0034143518518519045</v>
      </c>
      <c r="R40" s="25">
        <v>0.002685185185184902</v>
      </c>
      <c r="S40" s="25">
        <v>0.0026388888888888573</v>
      </c>
      <c r="T40" s="25">
        <v>0.0034837962962952496</v>
      </c>
      <c r="U40" s="25">
        <v>0.003969907407408435</v>
      </c>
      <c r="V40" s="25">
        <f t="shared" si="2"/>
        <v>0.04934027777777794</v>
      </c>
      <c r="W40" s="25"/>
      <c r="X40" s="25">
        <f t="shared" si="0"/>
        <v>0.04934027777777794</v>
      </c>
      <c r="Y40" s="26">
        <f>X40-$X$39</f>
        <v>0.0013888888888888631</v>
      </c>
    </row>
    <row r="41" spans="1:25" s="21" customFormat="1" ht="17.25" customHeight="1">
      <c r="A41" s="10">
        <v>4</v>
      </c>
      <c r="B41" s="19">
        <v>33</v>
      </c>
      <c r="C41" s="19" t="s">
        <v>106</v>
      </c>
      <c r="D41" s="19" t="s">
        <v>107</v>
      </c>
      <c r="E41" s="19" t="s">
        <v>108</v>
      </c>
      <c r="F41" s="17" t="s">
        <v>136</v>
      </c>
      <c r="G41" s="18">
        <v>0.0008333333333336856</v>
      </c>
      <c r="H41" s="18">
        <v>0.007476851851851762</v>
      </c>
      <c r="I41" s="18">
        <v>0.0017476851851851993</v>
      </c>
      <c r="J41" s="18">
        <v>0.000879629629629175</v>
      </c>
      <c r="K41" s="18">
        <v>0.00752314814814814</v>
      </c>
      <c r="L41" s="18">
        <v>0.0017361111111110494</v>
      </c>
      <c r="M41" s="18">
        <v>0.0008101851851851638</v>
      </c>
      <c r="N41" s="18">
        <v>0.004282407407407485</v>
      </c>
      <c r="O41" s="18">
        <v>0.003541666666666776</v>
      </c>
      <c r="P41" s="18">
        <v>0.0043055555555554514</v>
      </c>
      <c r="Q41" s="18">
        <v>0.0035069444444444375</v>
      </c>
      <c r="R41" s="18">
        <v>0.0026967592592592737</v>
      </c>
      <c r="S41" s="18">
        <v>0.002685185185185235</v>
      </c>
      <c r="T41" s="18">
        <v>0.003553240740740593</v>
      </c>
      <c r="U41" s="18">
        <v>0.00406250000000008</v>
      </c>
      <c r="V41" s="18">
        <f t="shared" si="2"/>
        <v>0.04964120370370351</v>
      </c>
      <c r="W41" s="18"/>
      <c r="X41" s="18">
        <f t="shared" si="0"/>
        <v>0.04964120370370351</v>
      </c>
      <c r="Y41" s="20">
        <f>X41-$X$39</f>
        <v>0.001689814814814429</v>
      </c>
    </row>
    <row r="42" spans="1:25" s="27" customFormat="1" ht="17.25" customHeight="1">
      <c r="A42" s="22">
        <v>5</v>
      </c>
      <c r="B42" s="23">
        <v>36</v>
      </c>
      <c r="C42" s="23" t="s">
        <v>109</v>
      </c>
      <c r="D42" s="23" t="s">
        <v>110</v>
      </c>
      <c r="E42" s="23" t="s">
        <v>111</v>
      </c>
      <c r="F42" s="24" t="s">
        <v>136</v>
      </c>
      <c r="G42" s="25">
        <v>0.0008912037037034359</v>
      </c>
      <c r="H42" s="25">
        <v>0.008449074074074359</v>
      </c>
      <c r="I42" s="25">
        <v>0.0017592592592592382</v>
      </c>
      <c r="J42" s="25">
        <v>0.0009027777777776969</v>
      </c>
      <c r="K42" s="25">
        <v>0.007650462962963012</v>
      </c>
      <c r="L42" s="25">
        <v>0.001782407407407316</v>
      </c>
      <c r="M42" s="25">
        <v>0.0008333333333334636</v>
      </c>
      <c r="N42" s="25">
        <v>0.004340277777777679</v>
      </c>
      <c r="O42" s="25">
        <v>0.0035879629629630427</v>
      </c>
      <c r="P42" s="25">
        <v>0.004317129629629601</v>
      </c>
      <c r="Q42" s="25">
        <v>0.003564814814814854</v>
      </c>
      <c r="R42" s="25">
        <v>0.002754629629629246</v>
      </c>
      <c r="S42" s="25">
        <v>0.0027777777777766577</v>
      </c>
      <c r="T42" s="25">
        <v>0.0036921296296275052</v>
      </c>
      <c r="U42" s="25">
        <v>0.004212962962962807</v>
      </c>
      <c r="V42" s="25">
        <f t="shared" si="2"/>
        <v>0.051516203703699914</v>
      </c>
      <c r="W42" s="25"/>
      <c r="X42" s="25">
        <f t="shared" si="0"/>
        <v>0.051516203703699914</v>
      </c>
      <c r="Y42" s="26">
        <f>X42-$X$39</f>
        <v>0.0035648148148108363</v>
      </c>
    </row>
    <row r="43" spans="1:25" s="21" customFormat="1" ht="17.25" customHeight="1">
      <c r="A43" s="10">
        <v>6</v>
      </c>
      <c r="B43" s="19">
        <v>35</v>
      </c>
      <c r="C43" s="19" t="s">
        <v>57</v>
      </c>
      <c r="D43" s="19" t="s">
        <v>112</v>
      </c>
      <c r="E43" s="19" t="s">
        <v>113</v>
      </c>
      <c r="F43" s="17" t="s">
        <v>136</v>
      </c>
      <c r="G43" s="18">
        <v>0.000995370370370674</v>
      </c>
      <c r="H43" s="18">
        <v>0.008749999999999925</v>
      </c>
      <c r="I43" s="18">
        <v>0.0020023148148148318</v>
      </c>
      <c r="J43" s="18">
        <v>0.001006944444444935</v>
      </c>
      <c r="K43" s="18">
        <v>0.008321759259258932</v>
      </c>
      <c r="L43" s="18">
        <v>0.0020486111111112093</v>
      </c>
      <c r="M43" s="18">
        <v>0.0009143518518518468</v>
      </c>
      <c r="N43" s="18">
        <v>0.004733796296296333</v>
      </c>
      <c r="O43" s="18">
        <v>0.0039120370370370194</v>
      </c>
      <c r="P43" s="18">
        <v>0.004641203703703689</v>
      </c>
      <c r="Q43" s="18">
        <v>0.0038194444444445974</v>
      </c>
      <c r="R43" s="18">
        <v>0.0030439814814816613</v>
      </c>
      <c r="S43" s="18">
        <v>0.0030324074074119522</v>
      </c>
      <c r="T43" s="18">
        <v>0.004004629629632994</v>
      </c>
      <c r="U43" s="18">
        <v>0.004618055555551059</v>
      </c>
      <c r="V43" s="18">
        <f t="shared" si="2"/>
        <v>0.05584490740741166</v>
      </c>
      <c r="W43" s="18"/>
      <c r="X43" s="18">
        <f t="shared" si="0"/>
        <v>0.05584490740741166</v>
      </c>
      <c r="Y43" s="20">
        <f>X43-$X$39</f>
        <v>0.007893518518522581</v>
      </c>
    </row>
  </sheetData>
  <mergeCells count="9">
    <mergeCell ref="Y2:Y4"/>
    <mergeCell ref="E2:E4"/>
    <mergeCell ref="F2:F4"/>
    <mergeCell ref="V2:X3"/>
    <mergeCell ref="G2:U3"/>
    <mergeCell ref="A2:A4"/>
    <mergeCell ref="B2:B4"/>
    <mergeCell ref="C2:C4"/>
    <mergeCell ref="D2:D4"/>
  </mergeCells>
  <conditionalFormatting sqref="W5:W43">
    <cfRule type="cellIs" priority="1" dxfId="0" operator="equal" stopIfTrue="1">
      <formula>0</formula>
    </cfRule>
  </conditionalFormatting>
  <dataValidations count="1">
    <dataValidation allowBlank="1" showInputMessage="1" showErrorMessage="1" imeMode="hiragana" sqref="D5:D43"/>
  </dataValidations>
  <printOptions/>
  <pageMargins left="0.5905511811023623" right="0.3937007874015748" top="0.5905511811023623" bottom="0.984251968503937" header="0.5118110236220472" footer="0.5118110236220472"/>
  <pageSetup orientation="landscape" paperSize="9" scale="47" r:id="rId2"/>
  <rowBreaks count="1" manualBreakCount="1">
    <brk id="87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2003-10-27T02:45:25Z</cp:lastPrinted>
  <dcterms:created xsi:type="dcterms:W3CDTF">2003-04-10T03:04:44Z</dcterms:created>
  <dcterms:modified xsi:type="dcterms:W3CDTF">2003-10-27T02:51:47Z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-778510641</vt:i4>
  </property>
  <property fmtid="{D5CDD505-2E9C-101B-9397-08002B2CF9AE}" pid="3" name="_EmailSubject">
    <vt:lpwstr>第31回 M.C.S.C.ラリーハイランドマスターズ 2003（4WD Round8）結果速報</vt:lpwstr>
  </property>
  <property fmtid="{D5CDD505-2E9C-101B-9397-08002B2CF9AE}" pid="4" name="_AuthorEmail">
    <vt:lpwstr>tahiraf@nttdata.co.jp</vt:lpwstr>
  </property>
  <property fmtid="{D5CDD505-2E9C-101B-9397-08002B2CF9AE}" pid="5" name="_AuthorEmailDisplayName">
    <vt:lpwstr>PAS 多比羅二三男(国税システム)</vt:lpwstr>
  </property>
  <property fmtid="{D5CDD505-2E9C-101B-9397-08002B2CF9AE}" pid="6" name="_PreviousAdHocReviewCycleID">
    <vt:i4>764563603</vt:i4>
  </property>
</Properties>
</file>