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'Sheet1'!$A$1:$AC$207</definedName>
  </definedNames>
  <calcPr fullCalcOnLoad="1"/>
</workbook>
</file>

<file path=xl/sharedStrings.xml><?xml version="1.0" encoding="utf-8"?>
<sst xmlns="http://schemas.openxmlformats.org/spreadsheetml/2006/main" count="264" uniqueCount="218">
  <si>
    <t>Leg 1Total</t>
  </si>
  <si>
    <t>Ｄｉｆｆｅｒｅｎｃｅ from leader</t>
  </si>
  <si>
    <t>Position</t>
  </si>
  <si>
    <t>Driver</t>
  </si>
  <si>
    <t>Co-driver</t>
  </si>
  <si>
    <t>Vehicle</t>
  </si>
  <si>
    <t>Class</t>
  </si>
  <si>
    <t>SS1</t>
  </si>
  <si>
    <t>SS Time</t>
  </si>
  <si>
    <t>Penalty</t>
  </si>
  <si>
    <t>Total</t>
  </si>
  <si>
    <t>Retired</t>
  </si>
  <si>
    <t>26</t>
  </si>
  <si>
    <t>勝田　範彦</t>
  </si>
  <si>
    <t>北田　稔</t>
  </si>
  <si>
    <t>ラック名スＳＴｉＤＬＩＰＦＧＤＢ</t>
  </si>
  <si>
    <t>28</t>
  </si>
  <si>
    <t>奴田原　文雄</t>
  </si>
  <si>
    <t>小田切　順之</t>
  </si>
  <si>
    <t>ＡＤＶＡＮ・ＰＩＡＡランサー</t>
  </si>
  <si>
    <t>25</t>
  </si>
  <si>
    <t>西尾　雄次郎</t>
  </si>
  <si>
    <t>山口　顕子</t>
  </si>
  <si>
    <t>５ｚｉｇｅｎＢＳインプレッサ</t>
  </si>
  <si>
    <t>22</t>
  </si>
  <si>
    <t>田口　幸宏</t>
  </si>
  <si>
    <t>田口　雅生</t>
  </si>
  <si>
    <t>アドバンＰＩＡＡカヤバランサー</t>
  </si>
  <si>
    <t>24</t>
  </si>
  <si>
    <t>柳沢　宏至</t>
  </si>
  <si>
    <t>美細津　正</t>
  </si>
  <si>
    <t>クスコスバルＡＤＶＡＮインプレッサ</t>
  </si>
  <si>
    <t>27</t>
  </si>
  <si>
    <t>石田　正史</t>
  </si>
  <si>
    <t>宮城　孝仁</t>
  </si>
  <si>
    <t>ＤＬテイン　マルシェ　ランサー</t>
  </si>
  <si>
    <t>23</t>
  </si>
  <si>
    <t>石田　雅之</t>
  </si>
  <si>
    <t>澤田　茂</t>
  </si>
  <si>
    <t>Ｃ－ＯＮＥ　ＰＯＴＥＮＺＡ　ランサー</t>
  </si>
  <si>
    <t>20</t>
  </si>
  <si>
    <t>綾部　美津雄</t>
  </si>
  <si>
    <t>佐藤　忠宜</t>
  </si>
  <si>
    <t>アヤベＤＬ　インプレッサＳＴＩ</t>
  </si>
  <si>
    <t>17</t>
  </si>
  <si>
    <t>木戸　達三</t>
  </si>
  <si>
    <t>渡辺　孝次</t>
  </si>
  <si>
    <t>ダンロップ　ＳＴＩインプレッサ</t>
  </si>
  <si>
    <t>16</t>
  </si>
  <si>
    <t>清井　克紀</t>
  </si>
  <si>
    <t>山中　知樹</t>
  </si>
  <si>
    <t>18</t>
  </si>
  <si>
    <t>炭山　裕矢</t>
  </si>
  <si>
    <t>星野　元</t>
  </si>
  <si>
    <t>クスコスバルＡＤＶＡＮインプレッサ</t>
  </si>
  <si>
    <t>21</t>
  </si>
  <si>
    <t>鎌田　卓麻</t>
  </si>
  <si>
    <t>晝田　満彦</t>
  </si>
  <si>
    <t>東京スバルインプレッサ</t>
  </si>
  <si>
    <t>15</t>
  </si>
  <si>
    <t>徳尾　慶太郎</t>
  </si>
  <si>
    <t>高橋　健司</t>
  </si>
  <si>
    <t>ＢＰＦクスコＡＤＶＡＮランサー</t>
  </si>
  <si>
    <t>13</t>
  </si>
  <si>
    <t>丹羽　和彦</t>
  </si>
  <si>
    <t>井手上　達也</t>
  </si>
  <si>
    <t>Ｊ＆Ｓインプレッサ</t>
  </si>
  <si>
    <t>14</t>
  </si>
  <si>
    <t>中村　晃規</t>
  </si>
  <si>
    <t>湯浅　聡継</t>
  </si>
  <si>
    <t>ＢＳ・ＫＹＢインプレッサ　</t>
  </si>
  <si>
    <t>19</t>
  </si>
  <si>
    <t>福永　修</t>
  </si>
  <si>
    <t>中川　雅浩</t>
  </si>
  <si>
    <t>レイルＤＬ-ＣＭＳＣランサー</t>
  </si>
  <si>
    <t>4C</t>
  </si>
  <si>
    <t>4B</t>
  </si>
  <si>
    <t>8</t>
  </si>
  <si>
    <t>小田切　真</t>
  </si>
  <si>
    <t>古賀　勝美</t>
  </si>
  <si>
    <t>ＷＩＮＩＸ・ＡＤＶＡＮミラージュ</t>
  </si>
  <si>
    <t>11</t>
  </si>
  <si>
    <t>後藤　茂行</t>
  </si>
  <si>
    <t>ＡＤＶＡＮメカニカルミラージュ</t>
  </si>
  <si>
    <t>12</t>
  </si>
  <si>
    <t>蒲池　光久</t>
  </si>
  <si>
    <t>栃原　正浩</t>
  </si>
  <si>
    <t>富士テクノワコーズアドバンＣＣ</t>
  </si>
  <si>
    <t>10</t>
  </si>
  <si>
    <t>守屋　教昭</t>
  </si>
  <si>
    <t>小花　敏也</t>
  </si>
  <si>
    <t>ビッグベア・ＢＳミラージュ</t>
  </si>
  <si>
    <t>6</t>
  </si>
  <si>
    <t>中瀬　勝見</t>
  </si>
  <si>
    <t>橋本　智雄</t>
  </si>
  <si>
    <t>トラップミラージュ</t>
  </si>
  <si>
    <t>7</t>
  </si>
  <si>
    <t>織田　岳郎</t>
  </si>
  <si>
    <t>森脇　克也</t>
  </si>
  <si>
    <t>ＴＯＬＡＰエナペタルミラージュ</t>
  </si>
  <si>
    <t>廣川　慎一</t>
  </si>
  <si>
    <t>津田　勝哉</t>
  </si>
  <si>
    <t>アズリードＤＬミラージュ</t>
  </si>
  <si>
    <t>DOSUKOi MIZUNO</t>
  </si>
  <si>
    <t>平塚　忠博</t>
  </si>
  <si>
    <t>鈴木　裕</t>
  </si>
  <si>
    <t>ダイハツストーリアＸ４</t>
  </si>
  <si>
    <t>島田　雅道</t>
  </si>
  <si>
    <t>地神　潤</t>
  </si>
  <si>
    <t>ＢＯＯＢＯＷ・ＤＬ・ストーリア</t>
  </si>
  <si>
    <t>小野寺　清之</t>
  </si>
  <si>
    <t>黒田　正彦</t>
  </si>
  <si>
    <t>ダイハツストーリアＸ４</t>
  </si>
  <si>
    <t>阪本　寧</t>
  </si>
  <si>
    <t>谷水　宏行</t>
  </si>
  <si>
    <t>アルトＲ</t>
  </si>
  <si>
    <t>福本　浩人</t>
  </si>
  <si>
    <t>濱田　悦男</t>
  </si>
  <si>
    <t>アルトワークス　Ｒ</t>
  </si>
  <si>
    <t>4</t>
  </si>
  <si>
    <t>3</t>
  </si>
  <si>
    <t>5</t>
  </si>
  <si>
    <t>1</t>
  </si>
  <si>
    <t>2</t>
  </si>
  <si>
    <t>4A</t>
  </si>
  <si>
    <t>SS2</t>
  </si>
  <si>
    <t>SS3</t>
  </si>
  <si>
    <t>SS4</t>
  </si>
  <si>
    <t>SS5A</t>
  </si>
  <si>
    <t>SS5B</t>
  </si>
  <si>
    <t>SS5C</t>
  </si>
  <si>
    <t>SS5D</t>
  </si>
  <si>
    <t>SS5E</t>
  </si>
  <si>
    <t>SS5F</t>
  </si>
  <si>
    <t>SS6</t>
  </si>
  <si>
    <t>SS7</t>
  </si>
  <si>
    <t>SS8</t>
  </si>
  <si>
    <t>4C</t>
  </si>
  <si>
    <t>4C</t>
  </si>
  <si>
    <t>4C</t>
  </si>
  <si>
    <t>4C</t>
  </si>
  <si>
    <t>4C</t>
  </si>
  <si>
    <t>4B</t>
  </si>
  <si>
    <t>4B</t>
  </si>
  <si>
    <t>4A</t>
  </si>
  <si>
    <t>4A</t>
  </si>
  <si>
    <t>38</t>
  </si>
  <si>
    <t>田中　伸幸</t>
  </si>
  <si>
    <t>波川　弘</t>
  </si>
  <si>
    <t>キャロッセＢＳヴィッセＥＫ４</t>
  </si>
  <si>
    <t>41</t>
  </si>
  <si>
    <t>飯泉　忠男</t>
  </si>
  <si>
    <t>石田　裕一</t>
  </si>
  <si>
    <t>シャフトＥＲＧブリックＤＣ2</t>
  </si>
  <si>
    <t>39</t>
  </si>
  <si>
    <t>松尾　薫</t>
  </si>
  <si>
    <t>平原　愼太郎</t>
  </si>
  <si>
    <t>ＡＺＬ・ＢＲＩＧ・ハート　シビック</t>
  </si>
  <si>
    <t>40</t>
  </si>
  <si>
    <t>曽根　崇仁</t>
  </si>
  <si>
    <t>曽根　啓央</t>
  </si>
  <si>
    <t>ＢＰＦ・ＫＹＢ・トクオワークスレビン</t>
  </si>
  <si>
    <t>37</t>
  </si>
  <si>
    <t>山本　剛</t>
  </si>
  <si>
    <t>伊藤　洋幸</t>
  </si>
  <si>
    <t>グレイルＢＳセイフティインテＲ</t>
  </si>
  <si>
    <t>35</t>
  </si>
  <si>
    <t>矢野　淳一郎</t>
  </si>
  <si>
    <t>矢野　珠香</t>
  </si>
  <si>
    <t>ＭＯＴＵＬカピトＢＬインテグラ</t>
  </si>
  <si>
    <t>34</t>
  </si>
  <si>
    <t>大西　史朗</t>
  </si>
  <si>
    <t>進　政範</t>
  </si>
  <si>
    <t>スピードスター　セリカ</t>
  </si>
  <si>
    <t>36</t>
  </si>
  <si>
    <t>大谷　源太</t>
  </si>
  <si>
    <t>多比羅　二三男</t>
  </si>
  <si>
    <t>ＡＬＥＸ　ＹＨ　ＴＥＩＮレビン</t>
  </si>
  <si>
    <t>2B</t>
  </si>
  <si>
    <t>32</t>
  </si>
  <si>
    <t>西山　敏</t>
  </si>
  <si>
    <t>高橋　巧</t>
  </si>
  <si>
    <t>eチューンＡＤＤ☆ＮＡＳシティ</t>
  </si>
  <si>
    <t>33</t>
  </si>
  <si>
    <t>中西　昌人</t>
  </si>
  <si>
    <t>原　信義</t>
  </si>
  <si>
    <t>ＦＩＮＡつかさきＢＲＩＧチアキＥＰ</t>
  </si>
  <si>
    <t>31</t>
  </si>
  <si>
    <t>片山　浩三</t>
  </si>
  <si>
    <t>福代　亜寿男</t>
  </si>
  <si>
    <t>ＳＰＭ自販広島アドバンカルタス</t>
  </si>
  <si>
    <t>29</t>
  </si>
  <si>
    <t>瀬戸口　浩之</t>
  </si>
  <si>
    <t>黒原　義輝</t>
  </si>
  <si>
    <t>ＲＥＳＣＯＮ☆ＡＭＯＲＥマーチ</t>
  </si>
  <si>
    <t>30</t>
  </si>
  <si>
    <t>長井　忍</t>
  </si>
  <si>
    <t>阿部　孝子</t>
  </si>
  <si>
    <t>愛媛産には愛があるＲＳＫシティ</t>
  </si>
  <si>
    <t>2A</t>
  </si>
  <si>
    <t>2B</t>
  </si>
  <si>
    <t>2B</t>
  </si>
  <si>
    <t>2A</t>
  </si>
  <si>
    <t>2A</t>
  </si>
  <si>
    <t>SS9A</t>
  </si>
  <si>
    <t>SS9B</t>
  </si>
  <si>
    <t>SS10</t>
  </si>
  <si>
    <t>SS11A</t>
  </si>
  <si>
    <t>SS11B</t>
  </si>
  <si>
    <t>SS12</t>
  </si>
  <si>
    <t>Retired</t>
  </si>
  <si>
    <t>Retired</t>
  </si>
  <si>
    <t>Leg 1</t>
  </si>
  <si>
    <t>Car No.</t>
  </si>
  <si>
    <t>DNS</t>
  </si>
  <si>
    <t>Final Classification</t>
  </si>
  <si>
    <t>Cancelled</t>
  </si>
  <si>
    <t>Cancelled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</si>
</sst>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7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7" fontId="2" fillId="2" borderId="1" xfId="0" applyNumberFormat="1" applyFont="1" applyFill="1" applyBorder="1" applyAlignment="1">
      <alignment horizontal="right" vertical="center"/>
    </xf>
    <xf numFmtId="47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47" fontId="2" fillId="2" borderId="0" xfId="0" applyNumberFormat="1" applyFont="1" applyFill="1" applyBorder="1" applyAlignment="1">
      <alignment vertical="center"/>
    </xf>
    <xf numFmtId="47" fontId="2" fillId="0" borderId="0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="75" zoomScaleSheetLayoutView="75" workbookViewId="0" topLeftCell="A1">
      <selection activeCell="AD10" sqref="AD10"/>
    </sheetView>
  </sheetViews>
  <sheetFormatPr defaultColWidth="9.00390625" defaultRowHeight="13.5"/>
  <cols>
    <col min="1" max="1" width="7.875" style="7" bestFit="1" customWidth="1"/>
    <col min="2" max="2" width="4.125" style="7" bestFit="1" customWidth="1"/>
    <col min="3" max="3" width="15.625" style="6" bestFit="1" customWidth="1"/>
    <col min="4" max="4" width="13.375" style="6" bestFit="1" customWidth="1"/>
    <col min="5" max="5" width="26.00390625" style="6" bestFit="1" customWidth="1"/>
    <col min="6" max="6" width="7.25390625" style="7" bestFit="1" customWidth="1"/>
    <col min="7" max="28" width="9.00390625" style="6" customWidth="1"/>
    <col min="29" max="29" width="13.625" style="6" customWidth="1"/>
    <col min="30" max="16384" width="9.00390625" style="6" customWidth="1"/>
  </cols>
  <sheetData>
    <row r="1" spans="1:29" s="1" customFormat="1" ht="27.75" customHeight="1">
      <c r="A1" s="40" t="s">
        <v>215</v>
      </c>
      <c r="B1" s="41"/>
      <c r="C1" s="41"/>
      <c r="D1" s="4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C1" s="39"/>
    </row>
    <row r="2" spans="1:29" s="1" customFormat="1" ht="12">
      <c r="A2" s="36" t="s">
        <v>2</v>
      </c>
      <c r="B2" s="36" t="s">
        <v>213</v>
      </c>
      <c r="C2" s="33" t="s">
        <v>3</v>
      </c>
      <c r="D2" s="33" t="s">
        <v>4</v>
      </c>
      <c r="E2" s="33" t="s">
        <v>5</v>
      </c>
      <c r="F2" s="33" t="s">
        <v>6</v>
      </c>
      <c r="G2" s="24" t="s">
        <v>212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4" t="s">
        <v>0</v>
      </c>
      <c r="AA2" s="25"/>
      <c r="AB2" s="26"/>
      <c r="AC2" s="30" t="s">
        <v>1</v>
      </c>
    </row>
    <row r="3" spans="1:29" s="1" customFormat="1" ht="12">
      <c r="A3" s="37"/>
      <c r="B3" s="37"/>
      <c r="C3" s="34"/>
      <c r="D3" s="34"/>
      <c r="E3" s="34"/>
      <c r="F3" s="34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7"/>
      <c r="AA3" s="28"/>
      <c r="AB3" s="29"/>
      <c r="AC3" s="31"/>
    </row>
    <row r="4" spans="1:29" s="18" customFormat="1" ht="15.75" customHeight="1">
      <c r="A4" s="38"/>
      <c r="B4" s="38"/>
      <c r="C4" s="35"/>
      <c r="D4" s="35"/>
      <c r="E4" s="35"/>
      <c r="F4" s="35"/>
      <c r="G4" s="22" t="s">
        <v>7</v>
      </c>
      <c r="H4" s="10" t="s">
        <v>125</v>
      </c>
      <c r="I4" s="10" t="s">
        <v>126</v>
      </c>
      <c r="J4" s="10" t="s">
        <v>127</v>
      </c>
      <c r="K4" s="10" t="s">
        <v>128</v>
      </c>
      <c r="L4" s="10" t="s">
        <v>129</v>
      </c>
      <c r="M4" s="10" t="s">
        <v>130</v>
      </c>
      <c r="N4" s="10" t="s">
        <v>131</v>
      </c>
      <c r="O4" s="10" t="s">
        <v>132</v>
      </c>
      <c r="P4" s="10" t="s">
        <v>133</v>
      </c>
      <c r="Q4" s="10" t="s">
        <v>134</v>
      </c>
      <c r="R4" s="10" t="s">
        <v>135</v>
      </c>
      <c r="S4" s="10" t="s">
        <v>136</v>
      </c>
      <c r="T4" s="10" t="s">
        <v>204</v>
      </c>
      <c r="U4" s="10" t="s">
        <v>205</v>
      </c>
      <c r="V4" s="10" t="s">
        <v>206</v>
      </c>
      <c r="W4" s="10" t="s">
        <v>207</v>
      </c>
      <c r="X4" s="10" t="s">
        <v>208</v>
      </c>
      <c r="Y4" s="10" t="s">
        <v>209</v>
      </c>
      <c r="Z4" s="9" t="s">
        <v>8</v>
      </c>
      <c r="AA4" s="9" t="s">
        <v>9</v>
      </c>
      <c r="AB4" s="10" t="s">
        <v>10</v>
      </c>
      <c r="AC4" s="32"/>
    </row>
    <row r="5" spans="1:31" s="19" customFormat="1" ht="14.25" customHeight="1">
      <c r="A5" s="2">
        <v>1</v>
      </c>
      <c r="B5" s="12" t="s">
        <v>12</v>
      </c>
      <c r="C5" s="13" t="s">
        <v>13</v>
      </c>
      <c r="D5" s="13" t="s">
        <v>14</v>
      </c>
      <c r="E5" s="13" t="s">
        <v>15</v>
      </c>
      <c r="F5" s="12" t="s">
        <v>137</v>
      </c>
      <c r="G5" s="14">
        <v>0.0008761574074074074</v>
      </c>
      <c r="H5" s="14">
        <v>0.0010821759259259259</v>
      </c>
      <c r="I5" s="14">
        <v>0.0008715277777777776</v>
      </c>
      <c r="J5" s="14">
        <v>0.0010717592592592593</v>
      </c>
      <c r="K5" s="14">
        <v>0.000818287037037037</v>
      </c>
      <c r="L5" s="14">
        <v>0.0015011574074074074</v>
      </c>
      <c r="M5" s="14">
        <v>0.000818287037037037</v>
      </c>
      <c r="N5" s="14">
        <v>0.0014953703703703702</v>
      </c>
      <c r="O5" s="14">
        <v>0.0008229166666666667</v>
      </c>
      <c r="P5" s="14">
        <v>0.0015011574074074074</v>
      </c>
      <c r="Q5" s="14">
        <v>0.0008831018518518519</v>
      </c>
      <c r="R5" s="14">
        <v>0.001079861111111111</v>
      </c>
      <c r="S5" s="14">
        <v>0.0008564814814814815</v>
      </c>
      <c r="T5" s="14">
        <v>0.0008032407407407408</v>
      </c>
      <c r="U5" s="14">
        <v>0.0010706018518518519</v>
      </c>
      <c r="V5" s="14">
        <v>0.0010844907407407407</v>
      </c>
      <c r="W5" s="3" t="s">
        <v>216</v>
      </c>
      <c r="X5" s="14">
        <v>0.0010694444444444445</v>
      </c>
      <c r="Y5" s="14">
        <v>0.001074074074074074</v>
      </c>
      <c r="Z5" s="14">
        <f>SUM(G5:Y5)</f>
        <v>0.018780092592592595</v>
      </c>
      <c r="AA5" s="14"/>
      <c r="AB5" s="14">
        <f aca="true" t="shared" si="0" ref="AB5:AB17">SUM(Z5,AA5)</f>
        <v>0.018780092592592595</v>
      </c>
      <c r="AC5" s="3">
        <f aca="true" t="shared" si="1" ref="AC5:AC18">AB5-$AB$5</f>
        <v>0</v>
      </c>
      <c r="AE5" s="20"/>
    </row>
    <row r="6" spans="1:31" s="1" customFormat="1" ht="14.25" customHeight="1">
      <c r="A6" s="4">
        <v>2</v>
      </c>
      <c r="B6" s="11" t="s">
        <v>16</v>
      </c>
      <c r="C6" s="8" t="s">
        <v>17</v>
      </c>
      <c r="D6" s="8" t="s">
        <v>18</v>
      </c>
      <c r="E6" s="8" t="s">
        <v>19</v>
      </c>
      <c r="F6" s="11" t="s">
        <v>138</v>
      </c>
      <c r="G6" s="15">
        <v>0.0008912037037037036</v>
      </c>
      <c r="H6" s="15">
        <v>0.001074074074074074</v>
      </c>
      <c r="I6" s="15">
        <v>0.0008668981481481482</v>
      </c>
      <c r="J6" s="15">
        <v>0.0010706018518518519</v>
      </c>
      <c r="K6" s="15">
        <v>0.0008078703703703704</v>
      </c>
      <c r="L6" s="15">
        <v>0.0014756944444444444</v>
      </c>
      <c r="M6" s="15">
        <v>0.0008194444444444444</v>
      </c>
      <c r="N6" s="15">
        <v>0.0014768518518518516</v>
      </c>
      <c r="O6" s="15">
        <v>0.0008275462962962963</v>
      </c>
      <c r="P6" s="15">
        <v>0.0015208333333333332</v>
      </c>
      <c r="Q6" s="15">
        <v>0.0008900462962962963</v>
      </c>
      <c r="R6" s="15">
        <v>0.0010891203703703703</v>
      </c>
      <c r="S6" s="15">
        <v>0.0008796296296296296</v>
      </c>
      <c r="T6" s="15">
        <v>0.0008298611111111112</v>
      </c>
      <c r="U6" s="15">
        <v>0.0010833333333333335</v>
      </c>
      <c r="V6" s="15">
        <v>0.001079861111111111</v>
      </c>
      <c r="W6" s="5" t="s">
        <v>217</v>
      </c>
      <c r="X6" s="15">
        <v>0.0011828703703703704</v>
      </c>
      <c r="Y6" s="15">
        <v>0.0011064814814814815</v>
      </c>
      <c r="Z6" s="15">
        <f aca="true" t="shared" si="2" ref="Z6:Z48">SUM(G6:Y6)</f>
        <v>0.01897222222222222</v>
      </c>
      <c r="AA6" s="15"/>
      <c r="AB6" s="15">
        <f t="shared" si="0"/>
        <v>0.01897222222222222</v>
      </c>
      <c r="AC6" s="5">
        <f t="shared" si="1"/>
        <v>0.00019212962962962543</v>
      </c>
      <c r="AE6" s="21"/>
    </row>
    <row r="7" spans="1:31" s="19" customFormat="1" ht="14.25" customHeight="1">
      <c r="A7" s="2">
        <v>3</v>
      </c>
      <c r="B7" s="12" t="s">
        <v>20</v>
      </c>
      <c r="C7" s="13" t="s">
        <v>21</v>
      </c>
      <c r="D7" s="13" t="s">
        <v>22</v>
      </c>
      <c r="E7" s="13" t="s">
        <v>23</v>
      </c>
      <c r="F7" s="12" t="s">
        <v>139</v>
      </c>
      <c r="G7" s="14">
        <v>0.0008981481481481482</v>
      </c>
      <c r="H7" s="14">
        <v>0.0010810185185185185</v>
      </c>
      <c r="I7" s="14">
        <v>0.0009062499999999999</v>
      </c>
      <c r="J7" s="14">
        <v>0.0010949074074074075</v>
      </c>
      <c r="K7" s="14">
        <v>0.0008113425925925927</v>
      </c>
      <c r="L7" s="14">
        <v>0.0015057870370370373</v>
      </c>
      <c r="M7" s="14">
        <v>0.0008263888888888888</v>
      </c>
      <c r="N7" s="14">
        <v>0.0015011574074074074</v>
      </c>
      <c r="O7" s="14">
        <v>0.0008252314814814816</v>
      </c>
      <c r="P7" s="14">
        <v>0.001513888888888889</v>
      </c>
      <c r="Q7" s="14">
        <v>0.0009108796296296295</v>
      </c>
      <c r="R7" s="14">
        <v>0.0011030092592592593</v>
      </c>
      <c r="S7" s="14">
        <v>0.0008912037037037036</v>
      </c>
      <c r="T7" s="14">
        <v>0.0008321759259259259</v>
      </c>
      <c r="U7" s="14">
        <v>0.0010914351851851853</v>
      </c>
      <c r="V7" s="14">
        <v>0.0011238425925925927</v>
      </c>
      <c r="W7" s="3" t="s">
        <v>216</v>
      </c>
      <c r="X7" s="14">
        <v>0.0011076388888888891</v>
      </c>
      <c r="Y7" s="14">
        <v>0.0011111111111111111</v>
      </c>
      <c r="Z7" s="14">
        <f t="shared" si="2"/>
        <v>0.019135416666666672</v>
      </c>
      <c r="AA7" s="14"/>
      <c r="AB7" s="14">
        <f t="shared" si="0"/>
        <v>0.019135416666666672</v>
      </c>
      <c r="AC7" s="3">
        <f t="shared" si="1"/>
        <v>0.00035532407407407735</v>
      </c>
      <c r="AE7" s="20"/>
    </row>
    <row r="8" spans="1:31" s="1" customFormat="1" ht="14.25" customHeight="1">
      <c r="A8" s="4">
        <v>4</v>
      </c>
      <c r="B8" s="11" t="s">
        <v>24</v>
      </c>
      <c r="C8" s="8" t="s">
        <v>25</v>
      </c>
      <c r="D8" s="8" t="s">
        <v>26</v>
      </c>
      <c r="E8" s="8" t="s">
        <v>27</v>
      </c>
      <c r="F8" s="11" t="s">
        <v>140</v>
      </c>
      <c r="G8" s="15">
        <v>0.0009143518518518518</v>
      </c>
      <c r="H8" s="15">
        <v>0.0010914351851851853</v>
      </c>
      <c r="I8" s="15">
        <v>0.0008796296296296296</v>
      </c>
      <c r="J8" s="15">
        <v>0.001079861111111111</v>
      </c>
      <c r="K8" s="15">
        <v>0.0008310185185185186</v>
      </c>
      <c r="L8" s="15">
        <v>0.0015081018518518518</v>
      </c>
      <c r="M8" s="15">
        <v>0.0008194444444444444</v>
      </c>
      <c r="N8" s="15">
        <v>0.0015034722222222222</v>
      </c>
      <c r="O8" s="15">
        <v>0.0009502314814814816</v>
      </c>
      <c r="P8" s="15">
        <v>0.0015347222222222223</v>
      </c>
      <c r="Q8" s="15">
        <v>0.0009120370370370372</v>
      </c>
      <c r="R8" s="15">
        <v>0.0011122685185185185</v>
      </c>
      <c r="S8" s="15">
        <v>0.0008912037037037036</v>
      </c>
      <c r="T8" s="15">
        <v>0.0008425925925925926</v>
      </c>
      <c r="U8" s="15">
        <v>0.0011145833333333333</v>
      </c>
      <c r="V8" s="15">
        <v>0.0010972222222222223</v>
      </c>
      <c r="W8" s="5" t="s">
        <v>217</v>
      </c>
      <c r="X8" s="15">
        <v>0.0011006944444444443</v>
      </c>
      <c r="Y8" s="15">
        <v>0.0010844907407407407</v>
      </c>
      <c r="Z8" s="15">
        <f t="shared" si="2"/>
        <v>0.01926736111111111</v>
      </c>
      <c r="AA8" s="15"/>
      <c r="AB8" s="15">
        <f t="shared" si="0"/>
        <v>0.01926736111111111</v>
      </c>
      <c r="AC8" s="5">
        <f t="shared" si="1"/>
        <v>0.00048726851851851535</v>
      </c>
      <c r="AE8" s="21"/>
    </row>
    <row r="9" spans="1:31" s="19" customFormat="1" ht="14.25" customHeight="1">
      <c r="A9" s="2">
        <v>5</v>
      </c>
      <c r="B9" s="12" t="s">
        <v>28</v>
      </c>
      <c r="C9" s="13" t="s">
        <v>29</v>
      </c>
      <c r="D9" s="13" t="s">
        <v>30</v>
      </c>
      <c r="E9" s="13" t="s">
        <v>31</v>
      </c>
      <c r="F9" s="12" t="s">
        <v>141</v>
      </c>
      <c r="G9" s="14">
        <v>0.0009016203703703703</v>
      </c>
      <c r="H9" s="14">
        <v>0.0010891203703703703</v>
      </c>
      <c r="I9" s="14">
        <v>0.0008935185185185184</v>
      </c>
      <c r="J9" s="14">
        <v>0.0010844907407407407</v>
      </c>
      <c r="K9" s="14">
        <v>0.0008333333333333334</v>
      </c>
      <c r="L9" s="14">
        <v>0.001537037037037037</v>
      </c>
      <c r="M9" s="14">
        <v>0.0008229166666666667</v>
      </c>
      <c r="N9" s="14">
        <v>0.0015439814814814812</v>
      </c>
      <c r="O9" s="14">
        <v>0.0008425925925925926</v>
      </c>
      <c r="P9" s="14">
        <v>0.001596064814814815</v>
      </c>
      <c r="Q9" s="14">
        <v>0.0009050925925925924</v>
      </c>
      <c r="R9" s="14">
        <v>0.0011087962962962963</v>
      </c>
      <c r="S9" s="14">
        <v>0.0008831018518518519</v>
      </c>
      <c r="T9" s="14">
        <v>0.0008310185185185186</v>
      </c>
      <c r="U9" s="14">
        <v>0.0011215277777777777</v>
      </c>
      <c r="V9" s="14">
        <v>0.0011087962962962963</v>
      </c>
      <c r="W9" s="3" t="s">
        <v>216</v>
      </c>
      <c r="X9" s="14">
        <v>0.001096064814814815</v>
      </c>
      <c r="Y9" s="14">
        <v>0.0010879629629629629</v>
      </c>
      <c r="Z9" s="14">
        <f t="shared" si="2"/>
        <v>0.019287037037037037</v>
      </c>
      <c r="AA9" s="14"/>
      <c r="AB9" s="14">
        <f t="shared" si="0"/>
        <v>0.019287037037037037</v>
      </c>
      <c r="AC9" s="3">
        <f t="shared" si="1"/>
        <v>0.0005069444444444418</v>
      </c>
      <c r="AE9" s="20"/>
    </row>
    <row r="10" spans="1:31" s="1" customFormat="1" ht="14.25" customHeight="1">
      <c r="A10" s="4">
        <v>6</v>
      </c>
      <c r="B10" s="11" t="s">
        <v>32</v>
      </c>
      <c r="C10" s="8" t="s">
        <v>33</v>
      </c>
      <c r="D10" s="8" t="s">
        <v>34</v>
      </c>
      <c r="E10" s="8" t="s">
        <v>35</v>
      </c>
      <c r="F10" s="11" t="s">
        <v>141</v>
      </c>
      <c r="G10" s="15">
        <v>0.0009108796296296295</v>
      </c>
      <c r="H10" s="15">
        <v>0.0011157407407407407</v>
      </c>
      <c r="I10" s="15">
        <v>0.0008946759259259259</v>
      </c>
      <c r="J10" s="15">
        <v>0.00109375</v>
      </c>
      <c r="K10" s="15">
        <v>0.000837962962962963</v>
      </c>
      <c r="L10" s="15">
        <v>0.0015706018518518519</v>
      </c>
      <c r="M10" s="15">
        <v>0.0008368055555555556</v>
      </c>
      <c r="N10" s="15">
        <v>0.00156712962962963</v>
      </c>
      <c r="O10" s="15">
        <v>0.0008414351851851852</v>
      </c>
      <c r="P10" s="15">
        <v>0.0015995370370370371</v>
      </c>
      <c r="Q10" s="15">
        <v>0.0009039351851851852</v>
      </c>
      <c r="R10" s="15">
        <v>0.0011273148148148147</v>
      </c>
      <c r="S10" s="15">
        <v>0.0008958333333333334</v>
      </c>
      <c r="T10" s="15">
        <v>0.0008368055555555556</v>
      </c>
      <c r="U10" s="15">
        <v>0.00109375</v>
      </c>
      <c r="V10" s="15">
        <v>0.0011111111111111111</v>
      </c>
      <c r="W10" s="5" t="s">
        <v>217</v>
      </c>
      <c r="X10" s="15">
        <v>0.001068287037037037</v>
      </c>
      <c r="Y10" s="15">
        <v>0.0010752314814814815</v>
      </c>
      <c r="Z10" s="15">
        <f t="shared" si="2"/>
        <v>0.01938078703703704</v>
      </c>
      <c r="AA10" s="15"/>
      <c r="AB10" s="15">
        <f t="shared" si="0"/>
        <v>0.01938078703703704</v>
      </c>
      <c r="AC10" s="5">
        <f t="shared" si="1"/>
        <v>0.0006006944444444454</v>
      </c>
      <c r="AE10" s="21"/>
    </row>
    <row r="11" spans="1:31" s="19" customFormat="1" ht="14.25" customHeight="1">
      <c r="A11" s="2">
        <v>7</v>
      </c>
      <c r="B11" s="12" t="s">
        <v>36</v>
      </c>
      <c r="C11" s="13" t="s">
        <v>37</v>
      </c>
      <c r="D11" s="13" t="s">
        <v>38</v>
      </c>
      <c r="E11" s="13" t="s">
        <v>39</v>
      </c>
      <c r="F11" s="12" t="s">
        <v>75</v>
      </c>
      <c r="G11" s="14">
        <v>0.0008773148148148148</v>
      </c>
      <c r="H11" s="14">
        <v>0.001085648148148148</v>
      </c>
      <c r="I11" s="14">
        <v>0.0008773148148148148</v>
      </c>
      <c r="J11" s="14">
        <v>0.001085648148148148</v>
      </c>
      <c r="K11" s="14">
        <v>0.0008460648148148148</v>
      </c>
      <c r="L11" s="14">
        <v>0.001525462962962963</v>
      </c>
      <c r="M11" s="14">
        <v>0.0008472222222222222</v>
      </c>
      <c r="N11" s="14">
        <v>0.0015243055555555554</v>
      </c>
      <c r="O11" s="14">
        <v>0.0008622685185185186</v>
      </c>
      <c r="P11" s="14">
        <v>0.0016782407407407406</v>
      </c>
      <c r="Q11" s="14">
        <v>0.0009201388888888889</v>
      </c>
      <c r="R11" s="14">
        <v>0.0011250000000000001</v>
      </c>
      <c r="S11" s="14">
        <v>0.0009016203703703703</v>
      </c>
      <c r="T11" s="14">
        <v>0.0008391203703703703</v>
      </c>
      <c r="U11" s="14">
        <v>0.0011365740740740741</v>
      </c>
      <c r="V11" s="14">
        <v>0.0011006944444444443</v>
      </c>
      <c r="W11" s="3" t="s">
        <v>216</v>
      </c>
      <c r="X11" s="14">
        <v>0.0011111111111111111</v>
      </c>
      <c r="Y11" s="14">
        <v>0.0010706018518518519</v>
      </c>
      <c r="Z11" s="14">
        <f t="shared" si="2"/>
        <v>0.019414351851851853</v>
      </c>
      <c r="AA11" s="14"/>
      <c r="AB11" s="14">
        <f t="shared" si="0"/>
        <v>0.019414351851851853</v>
      </c>
      <c r="AC11" s="3">
        <f t="shared" si="1"/>
        <v>0.000634259259259258</v>
      </c>
      <c r="AE11" s="20"/>
    </row>
    <row r="12" spans="1:31" s="1" customFormat="1" ht="14.25" customHeight="1">
      <c r="A12" s="4">
        <v>8</v>
      </c>
      <c r="B12" s="11" t="s">
        <v>40</v>
      </c>
      <c r="C12" s="8" t="s">
        <v>41</v>
      </c>
      <c r="D12" s="8" t="s">
        <v>42</v>
      </c>
      <c r="E12" s="8" t="s">
        <v>43</v>
      </c>
      <c r="F12" s="11" t="s">
        <v>75</v>
      </c>
      <c r="G12" s="15">
        <v>0.0009039351851851852</v>
      </c>
      <c r="H12" s="15">
        <v>0.0011030092592592593</v>
      </c>
      <c r="I12" s="15">
        <v>0.0009016203703703703</v>
      </c>
      <c r="J12" s="15">
        <v>0.001101851851851852</v>
      </c>
      <c r="K12" s="15">
        <v>0.0008460648148148148</v>
      </c>
      <c r="L12" s="15">
        <v>0.001521990740740741</v>
      </c>
      <c r="M12" s="15">
        <v>0.0008356481481481482</v>
      </c>
      <c r="N12" s="15">
        <v>0.0015266203703703702</v>
      </c>
      <c r="O12" s="15">
        <v>0.0008506944444444446</v>
      </c>
      <c r="P12" s="15">
        <v>0.0015555555555555557</v>
      </c>
      <c r="Q12" s="15">
        <v>0.0009490740740740741</v>
      </c>
      <c r="R12" s="15">
        <v>0.0011481481481481481</v>
      </c>
      <c r="S12" s="15">
        <v>0.0009398148148148148</v>
      </c>
      <c r="T12" s="15">
        <v>0.0008391203703703703</v>
      </c>
      <c r="U12" s="15">
        <v>0.0011365740740740741</v>
      </c>
      <c r="V12" s="15">
        <v>0.001144675925925926</v>
      </c>
      <c r="W12" s="5" t="s">
        <v>217</v>
      </c>
      <c r="X12" s="15">
        <v>0.0011099537037037035</v>
      </c>
      <c r="Y12" s="15">
        <v>0.0011319444444444443</v>
      </c>
      <c r="Z12" s="15">
        <f t="shared" si="2"/>
        <v>0.0195462962962963</v>
      </c>
      <c r="AA12" s="15"/>
      <c r="AB12" s="15">
        <f t="shared" si="0"/>
        <v>0.0195462962962963</v>
      </c>
      <c r="AC12" s="5">
        <f t="shared" si="1"/>
        <v>0.0007662037037037064</v>
      </c>
      <c r="AE12" s="21"/>
    </row>
    <row r="13" spans="1:31" s="19" customFormat="1" ht="14.25" customHeight="1">
      <c r="A13" s="2">
        <v>9</v>
      </c>
      <c r="B13" s="12" t="s">
        <v>44</v>
      </c>
      <c r="C13" s="13" t="s">
        <v>45</v>
      </c>
      <c r="D13" s="13" t="s">
        <v>46</v>
      </c>
      <c r="E13" s="13" t="s">
        <v>47</v>
      </c>
      <c r="F13" s="12" t="s">
        <v>75</v>
      </c>
      <c r="G13" s="14">
        <v>0.000917824074074074</v>
      </c>
      <c r="H13" s="14">
        <v>0.001099537037037037</v>
      </c>
      <c r="I13" s="14">
        <v>0.0009062499999999999</v>
      </c>
      <c r="J13" s="14">
        <v>0.0011030092592592593</v>
      </c>
      <c r="K13" s="14">
        <v>0.0008518518518518518</v>
      </c>
      <c r="L13" s="14">
        <v>0.0015532407407407407</v>
      </c>
      <c r="M13" s="14">
        <v>0.0008587962962962963</v>
      </c>
      <c r="N13" s="14">
        <v>0.001540509259259259</v>
      </c>
      <c r="O13" s="14">
        <v>0.0008518518518518518</v>
      </c>
      <c r="P13" s="14">
        <v>0.001565972222222222</v>
      </c>
      <c r="Q13" s="14">
        <v>0.0009270833333333333</v>
      </c>
      <c r="R13" s="14">
        <v>0.0011412037037037037</v>
      </c>
      <c r="S13" s="14">
        <v>0.0009189814814814815</v>
      </c>
      <c r="T13" s="14">
        <v>0.0008576388888888888</v>
      </c>
      <c r="U13" s="14">
        <v>0.0011458333333333333</v>
      </c>
      <c r="V13" s="14">
        <v>0.0011365740740740741</v>
      </c>
      <c r="W13" s="3" t="s">
        <v>216</v>
      </c>
      <c r="X13" s="14">
        <v>0.0011284722222222223</v>
      </c>
      <c r="Y13" s="14">
        <v>0.00109375</v>
      </c>
      <c r="Z13" s="14">
        <f t="shared" si="2"/>
        <v>0.01959837962962963</v>
      </c>
      <c r="AA13" s="14"/>
      <c r="AB13" s="14">
        <f t="shared" si="0"/>
        <v>0.01959837962962963</v>
      </c>
      <c r="AC13" s="3">
        <f t="shared" si="1"/>
        <v>0.000818287037037034</v>
      </c>
      <c r="AE13" s="20"/>
    </row>
    <row r="14" spans="1:31" s="1" customFormat="1" ht="14.25" customHeight="1">
      <c r="A14" s="4">
        <v>10</v>
      </c>
      <c r="B14" s="11" t="s">
        <v>48</v>
      </c>
      <c r="C14" s="8" t="s">
        <v>49</v>
      </c>
      <c r="D14" s="8" t="s">
        <v>50</v>
      </c>
      <c r="E14" s="8" t="s">
        <v>23</v>
      </c>
      <c r="F14" s="11" t="s">
        <v>75</v>
      </c>
      <c r="G14" s="15">
        <v>0.0009189814814814815</v>
      </c>
      <c r="H14" s="15">
        <v>0.001113425925925926</v>
      </c>
      <c r="I14" s="15">
        <v>0.0009074074074074074</v>
      </c>
      <c r="J14" s="15">
        <v>0.0011145833333333333</v>
      </c>
      <c r="K14" s="15">
        <v>0.0008449074074074075</v>
      </c>
      <c r="L14" s="15">
        <v>0.001574074074074074</v>
      </c>
      <c r="M14" s="15">
        <v>0.00084375</v>
      </c>
      <c r="N14" s="15">
        <v>0.0015706018518518519</v>
      </c>
      <c r="O14" s="15">
        <v>0.0008599537037037036</v>
      </c>
      <c r="P14" s="15">
        <v>0.0015856481481481479</v>
      </c>
      <c r="Q14" s="15">
        <v>0.0009537037037037037</v>
      </c>
      <c r="R14" s="15">
        <v>0.0011747685185185186</v>
      </c>
      <c r="S14" s="15">
        <v>0.0008888888888888888</v>
      </c>
      <c r="T14" s="15">
        <v>0.0008530092592592592</v>
      </c>
      <c r="U14" s="15">
        <v>0.001164351851851852</v>
      </c>
      <c r="V14" s="15">
        <v>0.0011539351851851851</v>
      </c>
      <c r="W14" s="5" t="s">
        <v>217</v>
      </c>
      <c r="X14" s="15">
        <v>0.0011747685185185186</v>
      </c>
      <c r="Y14" s="15">
        <v>0.0011180555555555555</v>
      </c>
      <c r="Z14" s="15">
        <f t="shared" si="2"/>
        <v>0.019814814814814816</v>
      </c>
      <c r="AA14" s="15"/>
      <c r="AB14" s="15">
        <f t="shared" si="0"/>
        <v>0.019814814814814816</v>
      </c>
      <c r="AC14" s="5">
        <f t="shared" si="1"/>
        <v>0.0010347222222222216</v>
      </c>
      <c r="AE14" s="21"/>
    </row>
    <row r="15" spans="1:31" s="19" customFormat="1" ht="14.25" customHeight="1">
      <c r="A15" s="2">
        <v>11</v>
      </c>
      <c r="B15" s="12" t="s">
        <v>51</v>
      </c>
      <c r="C15" s="13" t="s">
        <v>52</v>
      </c>
      <c r="D15" s="13" t="s">
        <v>53</v>
      </c>
      <c r="E15" s="13" t="s">
        <v>54</v>
      </c>
      <c r="F15" s="12" t="s">
        <v>75</v>
      </c>
      <c r="G15" s="14">
        <v>0.0009525462962962963</v>
      </c>
      <c r="H15" s="14">
        <v>0.0011296296296296295</v>
      </c>
      <c r="I15" s="14">
        <v>0.0009328703703703704</v>
      </c>
      <c r="J15" s="14">
        <v>0.0011400462962962963</v>
      </c>
      <c r="K15" s="14">
        <v>0.00084375</v>
      </c>
      <c r="L15" s="14">
        <v>0.0015335648148148149</v>
      </c>
      <c r="M15" s="14">
        <v>0.0008587962962962963</v>
      </c>
      <c r="N15" s="14">
        <v>0.0015416666666666669</v>
      </c>
      <c r="O15" s="14">
        <v>0.0008587962962962963</v>
      </c>
      <c r="P15" s="14">
        <v>0.0015995370370370371</v>
      </c>
      <c r="Q15" s="14">
        <v>0.0009537037037037037</v>
      </c>
      <c r="R15" s="14">
        <v>0.0011724537037037035</v>
      </c>
      <c r="S15" s="14">
        <v>0.0009328703703703704</v>
      </c>
      <c r="T15" s="14">
        <v>0.0008784722222222223</v>
      </c>
      <c r="U15" s="14">
        <v>0.0011840277777777778</v>
      </c>
      <c r="V15" s="14">
        <v>0.001158564814814815</v>
      </c>
      <c r="W15" s="3" t="s">
        <v>216</v>
      </c>
      <c r="X15" s="14">
        <v>0.001164351851851852</v>
      </c>
      <c r="Y15" s="14">
        <v>0.0011168981481481483</v>
      </c>
      <c r="Z15" s="14">
        <f t="shared" si="2"/>
        <v>0.01995254629629629</v>
      </c>
      <c r="AA15" s="14"/>
      <c r="AB15" s="14">
        <f t="shared" si="0"/>
        <v>0.01995254629629629</v>
      </c>
      <c r="AC15" s="3">
        <f t="shared" si="1"/>
        <v>0.0011724537037036964</v>
      </c>
      <c r="AE15" s="20"/>
    </row>
    <row r="16" spans="1:31" s="1" customFormat="1" ht="14.25" customHeight="1">
      <c r="A16" s="4">
        <v>12</v>
      </c>
      <c r="B16" s="11" t="s">
        <v>55</v>
      </c>
      <c r="C16" s="8" t="s">
        <v>56</v>
      </c>
      <c r="D16" s="8" t="s">
        <v>57</v>
      </c>
      <c r="E16" s="8" t="s">
        <v>58</v>
      </c>
      <c r="F16" s="11" t="s">
        <v>75</v>
      </c>
      <c r="G16" s="15">
        <v>0.0009340277777777777</v>
      </c>
      <c r="H16" s="15">
        <v>0.0011435185185185183</v>
      </c>
      <c r="I16" s="15">
        <v>0.0009108796296296295</v>
      </c>
      <c r="J16" s="15">
        <v>0.0011296296296296295</v>
      </c>
      <c r="K16" s="15">
        <v>0.0008310185185185186</v>
      </c>
      <c r="L16" s="15">
        <v>0.0015520833333333333</v>
      </c>
      <c r="M16" s="15">
        <v>0.0008391203703703703</v>
      </c>
      <c r="N16" s="15">
        <v>0.0015567129629629629</v>
      </c>
      <c r="O16" s="15">
        <v>0.0008472222222222222</v>
      </c>
      <c r="P16" s="15">
        <v>0.0015844907407407407</v>
      </c>
      <c r="Q16" s="15">
        <v>0.00096875</v>
      </c>
      <c r="R16" s="15">
        <v>0.001175925925925926</v>
      </c>
      <c r="S16" s="15">
        <v>0.0009328703703703704</v>
      </c>
      <c r="T16" s="15">
        <v>0.0008784722222222223</v>
      </c>
      <c r="U16" s="15">
        <v>0.0011909722222222222</v>
      </c>
      <c r="V16" s="15">
        <v>0.0011712962962962964</v>
      </c>
      <c r="W16" s="5" t="s">
        <v>217</v>
      </c>
      <c r="X16" s="15">
        <v>0.0011840277777777778</v>
      </c>
      <c r="Y16" s="15">
        <v>0.001158564814814815</v>
      </c>
      <c r="Z16" s="15">
        <f t="shared" si="2"/>
        <v>0.019989583333333328</v>
      </c>
      <c r="AA16" s="15"/>
      <c r="AB16" s="15">
        <f t="shared" si="0"/>
        <v>0.019989583333333328</v>
      </c>
      <c r="AC16" s="5">
        <f t="shared" si="1"/>
        <v>0.0012094907407407332</v>
      </c>
      <c r="AE16" s="21"/>
    </row>
    <row r="17" spans="1:31" s="19" customFormat="1" ht="14.25" customHeight="1">
      <c r="A17" s="2">
        <v>13</v>
      </c>
      <c r="B17" s="12" t="s">
        <v>59</v>
      </c>
      <c r="C17" s="13" t="s">
        <v>60</v>
      </c>
      <c r="D17" s="13" t="s">
        <v>61</v>
      </c>
      <c r="E17" s="13" t="s">
        <v>62</v>
      </c>
      <c r="F17" s="12" t="s">
        <v>75</v>
      </c>
      <c r="G17" s="14">
        <v>0.0009293981481481483</v>
      </c>
      <c r="H17" s="14">
        <v>0.0011516203703703703</v>
      </c>
      <c r="I17" s="14">
        <v>0.0009247685185185185</v>
      </c>
      <c r="J17" s="14">
        <v>0.0011469907407407407</v>
      </c>
      <c r="K17" s="14">
        <v>0.0008449074074074075</v>
      </c>
      <c r="L17" s="14">
        <v>0.0015752314814814815</v>
      </c>
      <c r="M17" s="14">
        <v>0.0008518518518518518</v>
      </c>
      <c r="N17" s="14">
        <v>0.001565972222222222</v>
      </c>
      <c r="O17" s="14">
        <v>0.0008622685185185186</v>
      </c>
      <c r="P17" s="14">
        <v>0.0016377314814814815</v>
      </c>
      <c r="Q17" s="14">
        <v>0.0009965277777777778</v>
      </c>
      <c r="R17" s="14">
        <v>0.0011550925925925925</v>
      </c>
      <c r="S17" s="14">
        <v>0.0009629629629629631</v>
      </c>
      <c r="T17" s="14">
        <v>0.0008958333333333334</v>
      </c>
      <c r="U17" s="14">
        <v>0.0011747685185185186</v>
      </c>
      <c r="V17" s="14">
        <v>0.0011840277777777778</v>
      </c>
      <c r="W17" s="3" t="s">
        <v>216</v>
      </c>
      <c r="X17" s="14">
        <v>0.0011747685185185186</v>
      </c>
      <c r="Y17" s="14">
        <v>0.0011666666666666668</v>
      </c>
      <c r="Z17" s="14">
        <f t="shared" si="2"/>
        <v>0.02020138888888889</v>
      </c>
      <c r="AA17" s="14"/>
      <c r="AB17" s="14">
        <f t="shared" si="0"/>
        <v>0.02020138888888889</v>
      </c>
      <c r="AC17" s="3">
        <f t="shared" si="1"/>
        <v>0.0014212962962962955</v>
      </c>
      <c r="AE17" s="20"/>
    </row>
    <row r="18" spans="1:31" s="1" customFormat="1" ht="14.25" customHeight="1">
      <c r="A18" s="4">
        <v>14</v>
      </c>
      <c r="B18" s="11" t="s">
        <v>63</v>
      </c>
      <c r="C18" s="8" t="s">
        <v>64</v>
      </c>
      <c r="D18" s="8" t="s">
        <v>65</v>
      </c>
      <c r="E18" s="8" t="s">
        <v>66</v>
      </c>
      <c r="F18" s="11" t="s">
        <v>75</v>
      </c>
      <c r="G18" s="15">
        <v>0.0009733796296296296</v>
      </c>
      <c r="H18" s="15">
        <v>0.0011863425925925928</v>
      </c>
      <c r="I18" s="15">
        <v>0.0009675925925925925</v>
      </c>
      <c r="J18" s="15">
        <v>0.0011620370370370372</v>
      </c>
      <c r="K18" s="15">
        <v>0.0009074074074074074</v>
      </c>
      <c r="L18" s="15">
        <v>0.001590277777777778</v>
      </c>
      <c r="M18" s="15">
        <v>0.000900462962962963</v>
      </c>
      <c r="N18" s="15">
        <v>0.0015844907407407407</v>
      </c>
      <c r="O18" s="15">
        <v>0.0008958333333333334</v>
      </c>
      <c r="P18" s="15">
        <v>0.0015995370370370371</v>
      </c>
      <c r="Q18" s="15">
        <v>0.0009837962962962964</v>
      </c>
      <c r="R18" s="15">
        <v>0.0012025462962962964</v>
      </c>
      <c r="S18" s="15">
        <v>0.0009837962962962964</v>
      </c>
      <c r="T18" s="15">
        <v>0.0009050925925925924</v>
      </c>
      <c r="U18" s="15">
        <v>0.0011747685185185186</v>
      </c>
      <c r="V18" s="15">
        <v>0.001207175925925926</v>
      </c>
      <c r="W18" s="5" t="s">
        <v>217</v>
      </c>
      <c r="X18" s="15">
        <v>0.0011736111111111112</v>
      </c>
      <c r="Y18" s="15">
        <v>0.0011944444444444446</v>
      </c>
      <c r="Z18" s="15">
        <f t="shared" si="2"/>
        <v>0.0205925925925926</v>
      </c>
      <c r="AA18" s="15"/>
      <c r="AB18" s="15">
        <f>SUM(Z18,AA18)</f>
        <v>0.0205925925925926</v>
      </c>
      <c r="AC18" s="5">
        <f t="shared" si="1"/>
        <v>0.001812500000000005</v>
      </c>
      <c r="AE18" s="21"/>
    </row>
    <row r="19" spans="1:31" s="19" customFormat="1" ht="14.25" customHeight="1">
      <c r="A19" s="2"/>
      <c r="B19" s="12" t="s">
        <v>67</v>
      </c>
      <c r="C19" s="13" t="s">
        <v>68</v>
      </c>
      <c r="D19" s="13" t="s">
        <v>69</v>
      </c>
      <c r="E19" s="13" t="s">
        <v>70</v>
      </c>
      <c r="F19" s="12" t="s">
        <v>75</v>
      </c>
      <c r="G19" s="14">
        <v>0.0009340277777777777</v>
      </c>
      <c r="H19" s="14">
        <v>0.0011273148148148147</v>
      </c>
      <c r="I19" s="14">
        <v>0.0009236111111111112</v>
      </c>
      <c r="J19" s="14">
        <v>0.0011111111111111111</v>
      </c>
      <c r="K19" s="14">
        <v>0.0008483796296296296</v>
      </c>
      <c r="L19" s="14">
        <v>0.001560185185185185</v>
      </c>
      <c r="M19" s="14">
        <v>0.0008530092592592592</v>
      </c>
      <c r="N19" s="14">
        <v>0.0016273148148148147</v>
      </c>
      <c r="O19" s="14">
        <v>0.0009039351851851852</v>
      </c>
      <c r="P19" s="14">
        <v>0.0016238425925925925</v>
      </c>
      <c r="Q19" s="14">
        <v>0.001037037037037037</v>
      </c>
      <c r="R19" s="14">
        <v>0.0012442129629629628</v>
      </c>
      <c r="S19" s="14">
        <v>0.00096875</v>
      </c>
      <c r="T19" s="16" t="s">
        <v>210</v>
      </c>
      <c r="U19" s="16"/>
      <c r="V19" s="16"/>
      <c r="W19" s="16"/>
      <c r="X19" s="16"/>
      <c r="Y19" s="16"/>
      <c r="Z19" s="16"/>
      <c r="AA19" s="14"/>
      <c r="AB19" s="16" t="s">
        <v>11</v>
      </c>
      <c r="AC19" s="2"/>
      <c r="AE19" s="20"/>
    </row>
    <row r="20" spans="1:31" s="1" customFormat="1" ht="14.25" customHeight="1">
      <c r="A20" s="4"/>
      <c r="B20" s="11" t="s">
        <v>71</v>
      </c>
      <c r="C20" s="8" t="s">
        <v>72</v>
      </c>
      <c r="D20" s="8" t="s">
        <v>73</v>
      </c>
      <c r="E20" s="8" t="s">
        <v>74</v>
      </c>
      <c r="F20" s="11" t="s">
        <v>75</v>
      </c>
      <c r="G20" s="15">
        <v>0.0008773148148148148</v>
      </c>
      <c r="H20" s="15">
        <v>0.0010578703703703705</v>
      </c>
      <c r="I20" s="15">
        <v>0.0008657407407407407</v>
      </c>
      <c r="J20" s="15">
        <v>0.0010659722222222223</v>
      </c>
      <c r="K20" s="15">
        <v>0.0008206018518518519</v>
      </c>
      <c r="L20" s="15">
        <v>0.0015057870370370373</v>
      </c>
      <c r="M20" s="15">
        <v>0.000818287037037037</v>
      </c>
      <c r="N20" s="15">
        <v>0.0015069444444444444</v>
      </c>
      <c r="O20" s="15">
        <v>0.0008206018518518519</v>
      </c>
      <c r="P20" s="15">
        <v>0.0015104166666666666</v>
      </c>
      <c r="Q20" s="15">
        <v>0.0008842592592592592</v>
      </c>
      <c r="R20" s="15">
        <v>0.0011215277777777777</v>
      </c>
      <c r="S20" s="15">
        <v>0.0008831018518518519</v>
      </c>
      <c r="T20" s="15">
        <v>0.0008043981481481482</v>
      </c>
      <c r="U20" s="15">
        <v>0.0010833333333333335</v>
      </c>
      <c r="V20" s="15">
        <v>0.001079861111111111</v>
      </c>
      <c r="W20" s="17" t="s">
        <v>11</v>
      </c>
      <c r="X20" s="17"/>
      <c r="Y20" s="17"/>
      <c r="Z20" s="17"/>
      <c r="AA20" s="15"/>
      <c r="AB20" s="17" t="s">
        <v>11</v>
      </c>
      <c r="AC20" s="4"/>
      <c r="AE20" s="21"/>
    </row>
    <row r="21" spans="1:31" s="19" customFormat="1" ht="14.25" customHeight="1">
      <c r="A21" s="2"/>
      <c r="B21" s="12"/>
      <c r="C21" s="13"/>
      <c r="D21" s="13"/>
      <c r="E21" s="13"/>
      <c r="F21" s="1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6"/>
      <c r="X21" s="14"/>
      <c r="Y21" s="14"/>
      <c r="Z21" s="14"/>
      <c r="AA21" s="14"/>
      <c r="AB21" s="16"/>
      <c r="AC21" s="2"/>
      <c r="AE21" s="20"/>
    </row>
    <row r="22" spans="1:31" s="1" customFormat="1" ht="14.25" customHeight="1">
      <c r="A22" s="4">
        <v>1</v>
      </c>
      <c r="B22" s="11" t="s">
        <v>77</v>
      </c>
      <c r="C22" s="8" t="s">
        <v>78</v>
      </c>
      <c r="D22" s="8" t="s">
        <v>79</v>
      </c>
      <c r="E22" s="8" t="s">
        <v>80</v>
      </c>
      <c r="F22" s="11" t="s">
        <v>142</v>
      </c>
      <c r="G22" s="15">
        <v>0.0010185185185185186</v>
      </c>
      <c r="H22" s="15">
        <v>0.0012592592592592592</v>
      </c>
      <c r="I22" s="15">
        <v>0.0010196759259259258</v>
      </c>
      <c r="J22" s="15">
        <v>0.0012592592592592592</v>
      </c>
      <c r="K22" s="15">
        <v>0.0009594907407407407</v>
      </c>
      <c r="L22" s="15">
        <v>0.001721064814814815</v>
      </c>
      <c r="M22" s="15">
        <v>0.0010347222222222222</v>
      </c>
      <c r="N22" s="15">
        <v>0.0016990740740740742</v>
      </c>
      <c r="O22" s="15">
        <v>0.0009502314814814816</v>
      </c>
      <c r="P22" s="15">
        <v>0.0017037037037037036</v>
      </c>
      <c r="Q22" s="15">
        <v>0.0010555555555555555</v>
      </c>
      <c r="R22" s="15">
        <v>0.0013078703703703705</v>
      </c>
      <c r="S22" s="15">
        <v>0.0010185185185185186</v>
      </c>
      <c r="T22" s="15">
        <v>0.0009490740740740741</v>
      </c>
      <c r="U22" s="15">
        <v>0.001241898148148148</v>
      </c>
      <c r="V22" s="15">
        <v>0.0012800925925925924</v>
      </c>
      <c r="W22" s="15">
        <v>0.0009328703703703704</v>
      </c>
      <c r="X22" s="15">
        <v>0.0012291666666666668</v>
      </c>
      <c r="Y22" s="15">
        <v>0.001255787037037037</v>
      </c>
      <c r="Z22" s="15">
        <f t="shared" si="2"/>
        <v>0.022895833333333337</v>
      </c>
      <c r="AA22" s="15"/>
      <c r="AB22" s="15">
        <f aca="true" t="shared" si="3" ref="AB22:AB32">SUM(Z22,AA22)</f>
        <v>0.022895833333333337</v>
      </c>
      <c r="AC22" s="5">
        <f>AB22-$AB$22</f>
        <v>0</v>
      </c>
      <c r="AE22" s="21"/>
    </row>
    <row r="23" spans="1:31" s="19" customFormat="1" ht="14.25" customHeight="1">
      <c r="A23" s="2">
        <v>2</v>
      </c>
      <c r="B23" s="12" t="s">
        <v>81</v>
      </c>
      <c r="C23" s="13" t="s">
        <v>103</v>
      </c>
      <c r="D23" s="13" t="s">
        <v>82</v>
      </c>
      <c r="E23" s="13" t="s">
        <v>83</v>
      </c>
      <c r="F23" s="12" t="s">
        <v>143</v>
      </c>
      <c r="G23" s="14">
        <v>0.0010300925925925926</v>
      </c>
      <c r="H23" s="14">
        <v>0.0012824074074074075</v>
      </c>
      <c r="I23" s="14">
        <v>0.0010069444444444444</v>
      </c>
      <c r="J23" s="14">
        <v>0.0013912037037037037</v>
      </c>
      <c r="K23" s="14">
        <v>0.0009155092592592592</v>
      </c>
      <c r="L23" s="14">
        <v>0.001741898148148148</v>
      </c>
      <c r="M23" s="14">
        <v>0.0009236111111111112</v>
      </c>
      <c r="N23" s="14">
        <v>0.0017256944444444444</v>
      </c>
      <c r="O23" s="14">
        <v>0.0009444444444444445</v>
      </c>
      <c r="P23" s="14">
        <v>0.0017662037037037039</v>
      </c>
      <c r="Q23" s="14">
        <v>0.001074074074074074</v>
      </c>
      <c r="R23" s="14">
        <v>0.0013043981481481483</v>
      </c>
      <c r="S23" s="14">
        <v>0.0010509259259259259</v>
      </c>
      <c r="T23" s="14">
        <v>0.0009513888888888889</v>
      </c>
      <c r="U23" s="14">
        <v>0.0012905092592592593</v>
      </c>
      <c r="V23" s="14">
        <v>0.0013067129629629629</v>
      </c>
      <c r="W23" s="14">
        <v>0.0009548611111111111</v>
      </c>
      <c r="X23" s="14">
        <v>0.0012708333333333335</v>
      </c>
      <c r="Y23" s="14">
        <v>0.0012824074074074075</v>
      </c>
      <c r="Z23" s="14">
        <f t="shared" si="2"/>
        <v>0.02321412037037037</v>
      </c>
      <c r="AA23" s="14"/>
      <c r="AB23" s="14">
        <f t="shared" si="3"/>
        <v>0.02321412037037037</v>
      </c>
      <c r="AC23" s="3">
        <f>AB23-$AB$22</f>
        <v>0.0003182870370370336</v>
      </c>
      <c r="AE23" s="20"/>
    </row>
    <row r="24" spans="1:31" s="1" customFormat="1" ht="14.25" customHeight="1">
      <c r="A24" s="4">
        <v>3</v>
      </c>
      <c r="B24" s="11" t="s">
        <v>84</v>
      </c>
      <c r="C24" s="8" t="s">
        <v>85</v>
      </c>
      <c r="D24" s="8" t="s">
        <v>86</v>
      </c>
      <c r="E24" s="8" t="s">
        <v>87</v>
      </c>
      <c r="F24" s="11" t="s">
        <v>76</v>
      </c>
      <c r="G24" s="15">
        <v>0.0010590277777777777</v>
      </c>
      <c r="H24" s="15">
        <v>0.0012847222222222223</v>
      </c>
      <c r="I24" s="15">
        <v>0.001017361111111111</v>
      </c>
      <c r="J24" s="15">
        <v>0.0012662037037037036</v>
      </c>
      <c r="K24" s="15">
        <v>0.0010833333333333335</v>
      </c>
      <c r="L24" s="15">
        <v>0.0017453703703703702</v>
      </c>
      <c r="M24" s="15">
        <v>0.0009375</v>
      </c>
      <c r="N24" s="15">
        <v>0.0017025462962962964</v>
      </c>
      <c r="O24" s="15">
        <v>0.0009606481481481481</v>
      </c>
      <c r="P24" s="15">
        <v>0.0017534722222222222</v>
      </c>
      <c r="Q24" s="15">
        <v>0.0011030092592592593</v>
      </c>
      <c r="R24" s="15">
        <v>0.001318287037037037</v>
      </c>
      <c r="S24" s="15">
        <v>0.0010405092592592593</v>
      </c>
      <c r="T24" s="15">
        <v>0.0010011574074074074</v>
      </c>
      <c r="U24" s="15">
        <v>0.0013217592592592593</v>
      </c>
      <c r="V24" s="15">
        <v>0.001334490740740741</v>
      </c>
      <c r="W24" s="15">
        <v>0.0009629629629629631</v>
      </c>
      <c r="X24" s="15">
        <v>0.0013171296296296297</v>
      </c>
      <c r="Y24" s="15">
        <v>0.001369212962962963</v>
      </c>
      <c r="Z24" s="15">
        <f t="shared" si="2"/>
        <v>0.023578703703703706</v>
      </c>
      <c r="AA24" s="15"/>
      <c r="AB24" s="15">
        <f t="shared" si="3"/>
        <v>0.023578703703703706</v>
      </c>
      <c r="AC24" s="5">
        <f>AB24-$AB$22</f>
        <v>0.0006828703703703684</v>
      </c>
      <c r="AE24" s="21"/>
    </row>
    <row r="25" spans="1:31" s="19" customFormat="1" ht="14.25" customHeight="1">
      <c r="A25" s="2">
        <v>4</v>
      </c>
      <c r="B25" s="12" t="s">
        <v>88</v>
      </c>
      <c r="C25" s="13" t="s">
        <v>89</v>
      </c>
      <c r="D25" s="13" t="s">
        <v>90</v>
      </c>
      <c r="E25" s="13" t="s">
        <v>91</v>
      </c>
      <c r="F25" s="12" t="s">
        <v>76</v>
      </c>
      <c r="G25" s="14">
        <v>0.0010277777777777778</v>
      </c>
      <c r="H25" s="14">
        <v>0.0012638888888888888</v>
      </c>
      <c r="I25" s="14">
        <v>0.0010219907407407406</v>
      </c>
      <c r="J25" s="14">
        <v>0.0012488425925925926</v>
      </c>
      <c r="K25" s="14">
        <v>0.0009155092592592592</v>
      </c>
      <c r="L25" s="14">
        <v>0.0017152777777777776</v>
      </c>
      <c r="M25" s="14">
        <v>0.0009259259259259259</v>
      </c>
      <c r="N25" s="14">
        <v>0.0016805555555555556</v>
      </c>
      <c r="O25" s="14">
        <v>0.0009236111111111112</v>
      </c>
      <c r="P25" s="14">
        <v>0.0017199074074074072</v>
      </c>
      <c r="Q25" s="14">
        <v>0.0010671296296296295</v>
      </c>
      <c r="R25" s="14">
        <v>0.001318287037037037</v>
      </c>
      <c r="S25" s="14">
        <v>0.0011319444444444443</v>
      </c>
      <c r="T25" s="14">
        <v>0.0009560185185185185</v>
      </c>
      <c r="U25" s="14">
        <v>0.0012986111111111113</v>
      </c>
      <c r="V25" s="14">
        <v>0.0014108796296296298</v>
      </c>
      <c r="W25" s="14">
        <v>0.0011192129629629631</v>
      </c>
      <c r="X25" s="14">
        <v>0.0014722222222222222</v>
      </c>
      <c r="Y25" s="14">
        <v>0.0014791666666666666</v>
      </c>
      <c r="Z25" s="14">
        <f t="shared" si="2"/>
        <v>0.023696759259259265</v>
      </c>
      <c r="AA25" s="14"/>
      <c r="AB25" s="14">
        <f t="shared" si="3"/>
        <v>0.023696759259259265</v>
      </c>
      <c r="AC25" s="3">
        <f>AB25-$AB$22</f>
        <v>0.0008009259259259272</v>
      </c>
      <c r="AE25" s="20"/>
    </row>
    <row r="26" spans="1:31" s="1" customFormat="1" ht="14.25" customHeight="1">
      <c r="A26" s="4"/>
      <c r="B26" s="11" t="s">
        <v>92</v>
      </c>
      <c r="C26" s="8" t="s">
        <v>93</v>
      </c>
      <c r="D26" s="8" t="s">
        <v>94</v>
      </c>
      <c r="E26" s="8" t="s">
        <v>95</v>
      </c>
      <c r="F26" s="11" t="s">
        <v>76</v>
      </c>
      <c r="G26" s="15">
        <v>0.0010208333333333334</v>
      </c>
      <c r="H26" s="15">
        <v>0.001261574074074074</v>
      </c>
      <c r="I26" s="15">
        <v>0.0010335648148148148</v>
      </c>
      <c r="J26" s="15">
        <v>0.0012534722222222222</v>
      </c>
      <c r="K26" s="15">
        <v>0.0010231481481481482</v>
      </c>
      <c r="L26" s="15">
        <v>0.001800925925925926</v>
      </c>
      <c r="M26" s="15">
        <v>0.0009386574074074073</v>
      </c>
      <c r="N26" s="15">
        <v>0.0017638888888888888</v>
      </c>
      <c r="O26" s="15">
        <v>0.0009502314814814816</v>
      </c>
      <c r="P26" s="15">
        <v>0.0017847222222222225</v>
      </c>
      <c r="Q26" s="15">
        <v>0.0010416666666666667</v>
      </c>
      <c r="R26" s="15">
        <v>0.0013194444444444443</v>
      </c>
      <c r="S26" s="15">
        <v>0.0010393518518518519</v>
      </c>
      <c r="T26" s="15">
        <v>0.0009386574074074073</v>
      </c>
      <c r="U26" s="15">
        <v>0.00121875</v>
      </c>
      <c r="V26" s="15">
        <v>0.0012893518518518519</v>
      </c>
      <c r="W26" s="15">
        <v>0.0009293981481481483</v>
      </c>
      <c r="X26" s="15">
        <v>0.001207175925925926</v>
      </c>
      <c r="Y26" s="15">
        <v>0.0012743055555555557</v>
      </c>
      <c r="Z26" s="15">
        <f t="shared" si="2"/>
        <v>0.023089120370370374</v>
      </c>
      <c r="AA26" s="15"/>
      <c r="AB26" s="17" t="s">
        <v>11</v>
      </c>
      <c r="AC26" s="5"/>
      <c r="AE26" s="21"/>
    </row>
    <row r="27" spans="1:31" s="19" customFormat="1" ht="14.25" customHeight="1">
      <c r="A27" s="2"/>
      <c r="B27" s="12" t="s">
        <v>96</v>
      </c>
      <c r="C27" s="13" t="s">
        <v>97</v>
      </c>
      <c r="D27" s="13" t="s">
        <v>98</v>
      </c>
      <c r="E27" s="13" t="s">
        <v>99</v>
      </c>
      <c r="F27" s="12" t="s">
        <v>76</v>
      </c>
      <c r="G27" s="14">
        <v>0.001037037037037037</v>
      </c>
      <c r="H27" s="14">
        <v>0.0012766203703703705</v>
      </c>
      <c r="I27" s="14">
        <v>0.001005787037037037</v>
      </c>
      <c r="J27" s="14">
        <v>0.001267361111111111</v>
      </c>
      <c r="K27" s="14">
        <v>0.0009236111111111112</v>
      </c>
      <c r="L27" s="14">
        <v>0.0017349537037037036</v>
      </c>
      <c r="M27" s="14">
        <v>0.0009131944444444443</v>
      </c>
      <c r="N27" s="14">
        <v>0.0016956018518518518</v>
      </c>
      <c r="O27" s="14">
        <v>0.0009340277777777777</v>
      </c>
      <c r="P27" s="14">
        <v>0.0017002314814814814</v>
      </c>
      <c r="Q27" s="14">
        <v>0.0010949074074074075</v>
      </c>
      <c r="R27" s="14">
        <v>0.0012708333333333335</v>
      </c>
      <c r="S27" s="14">
        <v>0.0010543981481481483</v>
      </c>
      <c r="T27" s="14">
        <v>0.0009548611111111111</v>
      </c>
      <c r="U27" s="14">
        <v>0.00125</v>
      </c>
      <c r="V27" s="14">
        <v>0.0012627314814814814</v>
      </c>
      <c r="W27" s="14">
        <v>0.0009386574074074073</v>
      </c>
      <c r="X27" s="14">
        <v>0.0012442129629629628</v>
      </c>
      <c r="Y27" s="14">
        <v>0.0012650462962962964</v>
      </c>
      <c r="Z27" s="14">
        <f t="shared" si="2"/>
        <v>0.02282407407407408</v>
      </c>
      <c r="AA27" s="14"/>
      <c r="AB27" s="16" t="s">
        <v>11</v>
      </c>
      <c r="AC27" s="3"/>
      <c r="AE27" s="20"/>
    </row>
    <row r="28" spans="1:31" s="1" customFormat="1" ht="14.25" customHeight="1">
      <c r="A28" s="4"/>
      <c r="B28" s="11">
        <v>9</v>
      </c>
      <c r="C28" s="8" t="s">
        <v>100</v>
      </c>
      <c r="D28" s="8" t="s">
        <v>101</v>
      </c>
      <c r="E28" s="8" t="s">
        <v>102</v>
      </c>
      <c r="F28" s="11" t="s">
        <v>76</v>
      </c>
      <c r="G28" s="15">
        <v>0.0010069444444444444</v>
      </c>
      <c r="H28" s="15">
        <v>0.0012152777777777778</v>
      </c>
      <c r="I28" s="15">
        <v>0.0010208333333333334</v>
      </c>
      <c r="J28" s="15" t="s">
        <v>211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7"/>
      <c r="AA28" s="15"/>
      <c r="AB28" s="17" t="s">
        <v>11</v>
      </c>
      <c r="AC28" s="5"/>
      <c r="AE28" s="21"/>
    </row>
    <row r="29" spans="1:31" s="19" customFormat="1" ht="14.25" customHeight="1">
      <c r="A29" s="2"/>
      <c r="B29" s="12"/>
      <c r="C29" s="13"/>
      <c r="D29" s="13"/>
      <c r="E29" s="13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/>
      <c r="AC29" s="3"/>
      <c r="AE29" s="20"/>
    </row>
    <row r="30" spans="1:31" s="1" customFormat="1" ht="14.25" customHeight="1">
      <c r="A30" s="4">
        <v>1</v>
      </c>
      <c r="B30" s="11" t="s">
        <v>119</v>
      </c>
      <c r="C30" s="8" t="s">
        <v>104</v>
      </c>
      <c r="D30" s="8" t="s">
        <v>105</v>
      </c>
      <c r="E30" s="8" t="s">
        <v>106</v>
      </c>
      <c r="F30" s="11" t="s">
        <v>144</v>
      </c>
      <c r="G30" s="15">
        <v>0.0009351851851851852</v>
      </c>
      <c r="H30" s="15">
        <v>0.001170138888888889</v>
      </c>
      <c r="I30" s="15">
        <v>0.0009444444444444445</v>
      </c>
      <c r="J30" s="15">
        <v>0.0011516203703703703</v>
      </c>
      <c r="K30" s="15">
        <v>0.000855324074074074</v>
      </c>
      <c r="L30" s="15">
        <v>0.001621527777777778</v>
      </c>
      <c r="M30" s="15">
        <v>0.0008634259259259259</v>
      </c>
      <c r="N30" s="15">
        <v>0.0016226851851851853</v>
      </c>
      <c r="O30" s="15">
        <v>0.0008796296296296296</v>
      </c>
      <c r="P30" s="15">
        <v>0.0016226851851851853</v>
      </c>
      <c r="Q30" s="15">
        <v>0.0009293981481481483</v>
      </c>
      <c r="R30" s="15">
        <v>0.0011712962962962964</v>
      </c>
      <c r="S30" s="15">
        <v>0.0009039351851851852</v>
      </c>
      <c r="T30" s="15">
        <v>0.0008796296296296296</v>
      </c>
      <c r="U30" s="15">
        <v>0.0011747685185185186</v>
      </c>
      <c r="V30" s="15">
        <v>0.0011782407407407408</v>
      </c>
      <c r="W30" s="15">
        <v>0.0008946759259259259</v>
      </c>
      <c r="X30" s="15">
        <v>0.0011666666666666668</v>
      </c>
      <c r="Y30" s="15">
        <v>0.001175925925925926</v>
      </c>
      <c r="Z30" s="15">
        <f t="shared" si="2"/>
        <v>0.021141203703703707</v>
      </c>
      <c r="AA30" s="15"/>
      <c r="AB30" s="15">
        <f t="shared" si="3"/>
        <v>0.021141203703703707</v>
      </c>
      <c r="AC30" s="5">
        <f>AB30-$AB$30</f>
        <v>0</v>
      </c>
      <c r="AE30" s="21"/>
    </row>
    <row r="31" spans="1:31" s="19" customFormat="1" ht="14.25" customHeight="1">
      <c r="A31" s="2">
        <v>2</v>
      </c>
      <c r="B31" s="12" t="s">
        <v>120</v>
      </c>
      <c r="C31" s="13" t="s">
        <v>107</v>
      </c>
      <c r="D31" s="13" t="s">
        <v>108</v>
      </c>
      <c r="E31" s="13" t="s">
        <v>109</v>
      </c>
      <c r="F31" s="12" t="s">
        <v>145</v>
      </c>
      <c r="G31" s="14">
        <v>0.0009386574074074073</v>
      </c>
      <c r="H31" s="14">
        <v>0.0011435185185185183</v>
      </c>
      <c r="I31" s="14">
        <v>0.0009282407407407408</v>
      </c>
      <c r="J31" s="14">
        <v>0.001133101851851852</v>
      </c>
      <c r="K31" s="14">
        <v>0.0008668981481481482</v>
      </c>
      <c r="L31" s="14">
        <v>0.0016261574074074075</v>
      </c>
      <c r="M31" s="14">
        <v>0.0008680555555555555</v>
      </c>
      <c r="N31" s="14">
        <v>0.0016226851851851853</v>
      </c>
      <c r="O31" s="14">
        <v>0.0008796296296296296</v>
      </c>
      <c r="P31" s="14">
        <v>0.0016388888888888887</v>
      </c>
      <c r="Q31" s="14">
        <v>0.0009328703703703704</v>
      </c>
      <c r="R31" s="14">
        <v>0.0011886574074074074</v>
      </c>
      <c r="S31" s="14">
        <v>0.0009212962962962964</v>
      </c>
      <c r="T31" s="14">
        <v>0.0008703703703703704</v>
      </c>
      <c r="U31" s="14">
        <v>0.0012060185185185186</v>
      </c>
      <c r="V31" s="14">
        <v>0.001204861111111111</v>
      </c>
      <c r="W31" s="14">
        <v>0.0008935185185185184</v>
      </c>
      <c r="X31" s="14">
        <v>0.0012407407407407408</v>
      </c>
      <c r="Y31" s="14">
        <v>0.0012199074074074074</v>
      </c>
      <c r="Z31" s="14">
        <f t="shared" si="2"/>
        <v>0.02132407407407408</v>
      </c>
      <c r="AA31" s="14"/>
      <c r="AB31" s="14">
        <f t="shared" si="3"/>
        <v>0.02132407407407408</v>
      </c>
      <c r="AC31" s="3">
        <f>AB31-$AB$30</f>
        <v>0.00018287037037037143</v>
      </c>
      <c r="AE31" s="20"/>
    </row>
    <row r="32" spans="1:31" s="1" customFormat="1" ht="14.25" customHeight="1">
      <c r="A32" s="4">
        <v>3</v>
      </c>
      <c r="B32" s="11" t="s">
        <v>121</v>
      </c>
      <c r="C32" s="8" t="s">
        <v>110</v>
      </c>
      <c r="D32" s="8" t="s">
        <v>111</v>
      </c>
      <c r="E32" s="8" t="s">
        <v>112</v>
      </c>
      <c r="F32" s="11" t="s">
        <v>124</v>
      </c>
      <c r="G32" s="15">
        <v>0.0009652777777777777</v>
      </c>
      <c r="H32" s="15">
        <v>0.0011655092592592591</v>
      </c>
      <c r="I32" s="15">
        <v>0.0009456018518518519</v>
      </c>
      <c r="J32" s="15">
        <v>0.0011550925925925925</v>
      </c>
      <c r="K32" s="15">
        <v>0.0008888888888888888</v>
      </c>
      <c r="L32" s="15">
        <v>0.0016550925925925926</v>
      </c>
      <c r="M32" s="15">
        <v>0.000880787037037037</v>
      </c>
      <c r="N32" s="15">
        <v>0.0016354166666666667</v>
      </c>
      <c r="O32" s="15">
        <v>0.0008923611111111112</v>
      </c>
      <c r="P32" s="15">
        <v>0.0016388888888888887</v>
      </c>
      <c r="Q32" s="15">
        <v>0.0009664351851851852</v>
      </c>
      <c r="R32" s="15">
        <v>0.0012152777777777778</v>
      </c>
      <c r="S32" s="15">
        <v>0.0009328703703703704</v>
      </c>
      <c r="T32" s="15">
        <v>0.0008958333333333334</v>
      </c>
      <c r="U32" s="15">
        <v>0.0011840277777777778</v>
      </c>
      <c r="V32" s="15">
        <v>0.001193287037037037</v>
      </c>
      <c r="W32" s="15">
        <v>0.000880787037037037</v>
      </c>
      <c r="X32" s="15">
        <v>0.0011666666666666668</v>
      </c>
      <c r="Y32" s="15">
        <v>0.0011689814814814816</v>
      </c>
      <c r="Z32" s="15">
        <f t="shared" si="2"/>
        <v>0.021427083333333336</v>
      </c>
      <c r="AA32" s="15"/>
      <c r="AB32" s="15">
        <f t="shared" si="3"/>
        <v>0.021427083333333336</v>
      </c>
      <c r="AC32" s="5">
        <f>AB32-$AB$30</f>
        <v>0.000285879629629629</v>
      </c>
      <c r="AE32" s="21"/>
    </row>
    <row r="33" spans="1:31" s="19" customFormat="1" ht="14.25" customHeight="1">
      <c r="A33" s="2"/>
      <c r="B33" s="12" t="s">
        <v>122</v>
      </c>
      <c r="C33" s="13" t="s">
        <v>113</v>
      </c>
      <c r="D33" s="13" t="s">
        <v>114</v>
      </c>
      <c r="E33" s="13" t="s">
        <v>115</v>
      </c>
      <c r="F33" s="12" t="s">
        <v>124</v>
      </c>
      <c r="G33" s="14" t="s">
        <v>210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6"/>
      <c r="AA33" s="14"/>
      <c r="AB33" s="14" t="s">
        <v>210</v>
      </c>
      <c r="AC33" s="3"/>
      <c r="AE33" s="20"/>
    </row>
    <row r="34" spans="1:31" s="1" customFormat="1" ht="14.25" customHeight="1">
      <c r="A34" s="4"/>
      <c r="B34" s="11" t="s">
        <v>123</v>
      </c>
      <c r="C34" s="8" t="s">
        <v>116</v>
      </c>
      <c r="D34" s="8" t="s">
        <v>117</v>
      </c>
      <c r="E34" s="8" t="s">
        <v>118</v>
      </c>
      <c r="F34" s="11" t="s">
        <v>124</v>
      </c>
      <c r="G34" s="15" t="s">
        <v>210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7"/>
      <c r="AA34" s="15"/>
      <c r="AB34" s="15" t="s">
        <v>210</v>
      </c>
      <c r="AC34" s="5"/>
      <c r="AE34" s="21"/>
    </row>
    <row r="35" spans="1:31" s="19" customFormat="1" ht="14.25" customHeight="1">
      <c r="A35" s="2"/>
      <c r="B35" s="12"/>
      <c r="C35" s="13"/>
      <c r="D35" s="13"/>
      <c r="E35" s="13"/>
      <c r="F35" s="1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3"/>
      <c r="AE35" s="20"/>
    </row>
    <row r="36" spans="1:31" s="1" customFormat="1" ht="14.25" customHeight="1">
      <c r="A36" s="4">
        <v>1</v>
      </c>
      <c r="B36" s="11" t="s">
        <v>146</v>
      </c>
      <c r="C36" s="8" t="s">
        <v>147</v>
      </c>
      <c r="D36" s="8" t="s">
        <v>148</v>
      </c>
      <c r="E36" s="8" t="s">
        <v>149</v>
      </c>
      <c r="F36" s="11" t="s">
        <v>200</v>
      </c>
      <c r="G36" s="15">
        <v>0.0009317129629629631</v>
      </c>
      <c r="H36" s="15">
        <v>0.001152777777777778</v>
      </c>
      <c r="I36" s="15">
        <v>0.0009212962962962964</v>
      </c>
      <c r="J36" s="15">
        <v>0.0011493055555555555</v>
      </c>
      <c r="K36" s="15">
        <v>0.0008645833333333334</v>
      </c>
      <c r="L36" s="15">
        <v>0.0016145833333333333</v>
      </c>
      <c r="M36" s="15">
        <v>0.0009699074074074075</v>
      </c>
      <c r="N36" s="15">
        <v>0.001597222222222222</v>
      </c>
      <c r="O36" s="15">
        <v>0.0008981481481481482</v>
      </c>
      <c r="P36" s="15">
        <v>0.001675925925925926</v>
      </c>
      <c r="Q36" s="15">
        <v>0.0009421296296296297</v>
      </c>
      <c r="R36" s="15">
        <v>0.001193287037037037</v>
      </c>
      <c r="S36" s="15">
        <v>0.0009120370370370372</v>
      </c>
      <c r="T36" s="15">
        <v>0.0008912037037037036</v>
      </c>
      <c r="U36" s="15">
        <v>0.0011458333333333333</v>
      </c>
      <c r="V36" s="15">
        <v>0.001195601851851852</v>
      </c>
      <c r="W36" s="15">
        <v>0.0008564814814814815</v>
      </c>
      <c r="X36" s="15">
        <v>0.001133101851851852</v>
      </c>
      <c r="Y36" s="15">
        <v>0.001133101851851852</v>
      </c>
      <c r="Z36" s="15">
        <f t="shared" si="2"/>
        <v>0.021178240740740737</v>
      </c>
      <c r="AA36" s="15"/>
      <c r="AB36" s="15">
        <f aca="true" t="shared" si="4" ref="AB36:AB48">SUM(Z36,AA36)</f>
        <v>0.021178240740740737</v>
      </c>
      <c r="AC36" s="5">
        <f>AB36-$AB$36</f>
        <v>0</v>
      </c>
      <c r="AE36" s="21"/>
    </row>
    <row r="37" spans="1:31" s="19" customFormat="1" ht="14.25" customHeight="1">
      <c r="A37" s="2">
        <v>2</v>
      </c>
      <c r="B37" s="12" t="s">
        <v>150</v>
      </c>
      <c r="C37" s="13" t="s">
        <v>151</v>
      </c>
      <c r="D37" s="13" t="s">
        <v>152</v>
      </c>
      <c r="E37" s="13" t="s">
        <v>153</v>
      </c>
      <c r="F37" s="12" t="s">
        <v>201</v>
      </c>
      <c r="G37" s="14">
        <v>0.0009583333333333333</v>
      </c>
      <c r="H37" s="14">
        <v>0.001170138888888889</v>
      </c>
      <c r="I37" s="14">
        <v>0.0009490740740740741</v>
      </c>
      <c r="J37" s="14">
        <v>0.0011435185185185183</v>
      </c>
      <c r="K37" s="14">
        <v>0.0008622685185185186</v>
      </c>
      <c r="L37" s="14">
        <v>0.0015995370370370371</v>
      </c>
      <c r="M37" s="14">
        <v>0.0008773148148148148</v>
      </c>
      <c r="N37" s="14">
        <v>0.001596064814814815</v>
      </c>
      <c r="O37" s="14">
        <v>0.000886574074074074</v>
      </c>
      <c r="P37" s="14">
        <v>0.0016909722222222222</v>
      </c>
      <c r="Q37" s="14">
        <v>0.0009884259259259258</v>
      </c>
      <c r="R37" s="14">
        <v>0.0011840277777777778</v>
      </c>
      <c r="S37" s="14">
        <v>0.0009490740740740741</v>
      </c>
      <c r="T37" s="14">
        <v>0.0008923611111111112</v>
      </c>
      <c r="U37" s="14">
        <v>0.0011886574074074074</v>
      </c>
      <c r="V37" s="14">
        <v>0.0011655092592592591</v>
      </c>
      <c r="W37" s="14">
        <v>0.0008634259259259259</v>
      </c>
      <c r="X37" s="14">
        <v>0.0011481481481481481</v>
      </c>
      <c r="Y37" s="14">
        <v>0.001138888888888889</v>
      </c>
      <c r="Z37" s="14">
        <f t="shared" si="2"/>
        <v>0.021252314814814814</v>
      </c>
      <c r="AA37" s="14"/>
      <c r="AB37" s="14">
        <f t="shared" si="4"/>
        <v>0.021252314814814814</v>
      </c>
      <c r="AC37" s="3">
        <f aca="true" t="shared" si="5" ref="AC37:AC43">AB37-$AB$36</f>
        <v>7.40740740740771E-05</v>
      </c>
      <c r="AE37" s="20"/>
    </row>
    <row r="38" spans="1:31" s="1" customFormat="1" ht="14.25" customHeight="1">
      <c r="A38" s="4">
        <v>3</v>
      </c>
      <c r="B38" s="11" t="s">
        <v>154</v>
      </c>
      <c r="C38" s="8" t="s">
        <v>155</v>
      </c>
      <c r="D38" s="8" t="s">
        <v>156</v>
      </c>
      <c r="E38" s="8" t="s">
        <v>157</v>
      </c>
      <c r="F38" s="11" t="s">
        <v>178</v>
      </c>
      <c r="G38" s="15">
        <v>0.0009293981481481483</v>
      </c>
      <c r="H38" s="15">
        <v>0.0011631944444444443</v>
      </c>
      <c r="I38" s="15">
        <v>0.0009409722222222223</v>
      </c>
      <c r="J38" s="15">
        <v>0.0012210648148148148</v>
      </c>
      <c r="K38" s="15">
        <v>0.0008900462962962963</v>
      </c>
      <c r="L38" s="15">
        <v>0.0016076388888888887</v>
      </c>
      <c r="M38" s="15">
        <v>0.0009085648148148148</v>
      </c>
      <c r="N38" s="15">
        <v>0.0016157407407407407</v>
      </c>
      <c r="O38" s="15">
        <v>0.0009201388888888889</v>
      </c>
      <c r="P38" s="15">
        <v>0.0018182870370370369</v>
      </c>
      <c r="Q38" s="15">
        <v>0.0009837962962962964</v>
      </c>
      <c r="R38" s="15">
        <v>0.0011736111111111112</v>
      </c>
      <c r="S38" s="15">
        <v>0.0009710648148148149</v>
      </c>
      <c r="T38" s="15">
        <v>0.000880787037037037</v>
      </c>
      <c r="U38" s="15">
        <v>0.0011724537037037035</v>
      </c>
      <c r="V38" s="15">
        <v>0.0012326388888888888</v>
      </c>
      <c r="W38" s="15">
        <v>0.0008738425925925926</v>
      </c>
      <c r="X38" s="15">
        <v>0.0011481481481481481</v>
      </c>
      <c r="Y38" s="15">
        <v>0.0011631944444444443</v>
      </c>
      <c r="Z38" s="15">
        <f t="shared" si="2"/>
        <v>0.021614583333333333</v>
      </c>
      <c r="AA38" s="15"/>
      <c r="AB38" s="15">
        <f t="shared" si="4"/>
        <v>0.021614583333333333</v>
      </c>
      <c r="AC38" s="5">
        <f t="shared" si="5"/>
        <v>0.0004363425925925958</v>
      </c>
      <c r="AE38" s="21"/>
    </row>
    <row r="39" spans="1:31" s="19" customFormat="1" ht="14.25" customHeight="1">
      <c r="A39" s="2">
        <v>4</v>
      </c>
      <c r="B39" s="12" t="s">
        <v>158</v>
      </c>
      <c r="C39" s="13" t="s">
        <v>159</v>
      </c>
      <c r="D39" s="13" t="s">
        <v>160</v>
      </c>
      <c r="E39" s="13" t="s">
        <v>161</v>
      </c>
      <c r="F39" s="12" t="s">
        <v>178</v>
      </c>
      <c r="G39" s="14">
        <v>0.0010046296296296298</v>
      </c>
      <c r="H39" s="14">
        <v>0.0012337962962962964</v>
      </c>
      <c r="I39" s="14">
        <v>0.0009641203703703704</v>
      </c>
      <c r="J39" s="14">
        <v>0.0011851851851851852</v>
      </c>
      <c r="K39" s="14">
        <v>0.0008981481481481482</v>
      </c>
      <c r="L39" s="14">
        <v>0.0016423611111111111</v>
      </c>
      <c r="M39" s="14">
        <v>0.0008958333333333334</v>
      </c>
      <c r="N39" s="14">
        <v>0.0016203703703703703</v>
      </c>
      <c r="O39" s="14">
        <v>0.0009143518518518518</v>
      </c>
      <c r="P39" s="14">
        <v>0.0017395833333333332</v>
      </c>
      <c r="Q39" s="14">
        <v>0.0009629629629629631</v>
      </c>
      <c r="R39" s="14">
        <v>0.0012083333333333334</v>
      </c>
      <c r="S39" s="14">
        <v>0.0009328703703703704</v>
      </c>
      <c r="T39" s="14">
        <v>0.0009085648148148148</v>
      </c>
      <c r="U39" s="14">
        <v>0.001199074074074074</v>
      </c>
      <c r="V39" s="14">
        <v>0.0011875</v>
      </c>
      <c r="W39" s="14">
        <v>0.000886574074074074</v>
      </c>
      <c r="X39" s="14">
        <v>0.0011875</v>
      </c>
      <c r="Y39" s="14">
        <v>0.0011782407407407408</v>
      </c>
      <c r="Z39" s="14">
        <f t="shared" si="2"/>
        <v>0.021750000000000002</v>
      </c>
      <c r="AA39" s="14"/>
      <c r="AB39" s="14">
        <f t="shared" si="4"/>
        <v>0.021750000000000002</v>
      </c>
      <c r="AC39" s="3">
        <f t="shared" si="5"/>
        <v>0.0005717592592592649</v>
      </c>
      <c r="AE39" s="20"/>
    </row>
    <row r="40" spans="1:31" s="1" customFormat="1" ht="14.25" customHeight="1">
      <c r="A40" s="4">
        <v>5</v>
      </c>
      <c r="B40" s="11" t="s">
        <v>162</v>
      </c>
      <c r="C40" s="8" t="s">
        <v>163</v>
      </c>
      <c r="D40" s="8" t="s">
        <v>164</v>
      </c>
      <c r="E40" s="8" t="s">
        <v>165</v>
      </c>
      <c r="F40" s="11" t="s">
        <v>178</v>
      </c>
      <c r="G40" s="15">
        <v>0.0010034722222222222</v>
      </c>
      <c r="H40" s="15">
        <v>0.0012395833333333334</v>
      </c>
      <c r="I40" s="15">
        <v>0.0010266203703703702</v>
      </c>
      <c r="J40" s="15">
        <v>0.0012175925925925926</v>
      </c>
      <c r="K40" s="15">
        <v>0.0009016203703703703</v>
      </c>
      <c r="L40" s="15">
        <v>0.0016307870370370367</v>
      </c>
      <c r="M40" s="15">
        <v>0.0009120370370370372</v>
      </c>
      <c r="N40" s="15">
        <v>0.001625</v>
      </c>
      <c r="O40" s="15">
        <v>0.0008888888888888888</v>
      </c>
      <c r="P40" s="15">
        <v>0.0017349537037037036</v>
      </c>
      <c r="Q40" s="15">
        <v>0.0010127314814814814</v>
      </c>
      <c r="R40" s="15">
        <v>0.0012337962962962964</v>
      </c>
      <c r="S40" s="15">
        <v>0.0009652777777777777</v>
      </c>
      <c r="T40" s="15">
        <v>0.0009062499999999999</v>
      </c>
      <c r="U40" s="15">
        <v>0.001170138888888889</v>
      </c>
      <c r="V40" s="15">
        <v>0.0012326388888888888</v>
      </c>
      <c r="W40" s="15">
        <v>0.0008912037037037036</v>
      </c>
      <c r="X40" s="15">
        <v>0.0011724537037037035</v>
      </c>
      <c r="Y40" s="15">
        <v>0.001195601851851852</v>
      </c>
      <c r="Z40" s="15">
        <f t="shared" si="2"/>
        <v>0.021960648148148142</v>
      </c>
      <c r="AA40" s="15"/>
      <c r="AB40" s="15">
        <f t="shared" si="4"/>
        <v>0.021960648148148142</v>
      </c>
      <c r="AC40" s="5">
        <f t="shared" si="5"/>
        <v>0.0007824074074074053</v>
      </c>
      <c r="AE40" s="21"/>
    </row>
    <row r="41" spans="1:31" s="19" customFormat="1" ht="14.25" customHeight="1">
      <c r="A41" s="2">
        <v>6</v>
      </c>
      <c r="B41" s="12" t="s">
        <v>166</v>
      </c>
      <c r="C41" s="13" t="s">
        <v>167</v>
      </c>
      <c r="D41" s="13" t="s">
        <v>168</v>
      </c>
      <c r="E41" s="13" t="s">
        <v>169</v>
      </c>
      <c r="F41" s="12" t="s">
        <v>178</v>
      </c>
      <c r="G41" s="14">
        <v>0.00103125</v>
      </c>
      <c r="H41" s="14">
        <v>0.001255787037037037</v>
      </c>
      <c r="I41" s="14">
        <v>0.0010266203703703702</v>
      </c>
      <c r="J41" s="14">
        <v>0.0012731481481481483</v>
      </c>
      <c r="K41" s="14">
        <v>0.0008831018518518519</v>
      </c>
      <c r="L41" s="14">
        <v>0.0015983796296296295</v>
      </c>
      <c r="M41" s="14">
        <v>0.0008877314814814815</v>
      </c>
      <c r="N41" s="14">
        <v>0.001621527777777778</v>
      </c>
      <c r="O41" s="14">
        <v>0.000886574074074074</v>
      </c>
      <c r="P41" s="14">
        <v>0.0016886574074074076</v>
      </c>
      <c r="Q41" s="14">
        <v>0.0010451388888888889</v>
      </c>
      <c r="R41" s="14">
        <v>0.0013310185185185185</v>
      </c>
      <c r="S41" s="14">
        <v>0.0010243055555555556</v>
      </c>
      <c r="T41" s="14">
        <v>0.0010162037037037038</v>
      </c>
      <c r="U41" s="14">
        <v>0.0013564814814814813</v>
      </c>
      <c r="V41" s="14">
        <v>0.0014629629629629628</v>
      </c>
      <c r="W41" s="14">
        <v>0.0010289351851851852</v>
      </c>
      <c r="X41" s="14">
        <v>0.001357638888888889</v>
      </c>
      <c r="Y41" s="14">
        <v>0.001420138888888889</v>
      </c>
      <c r="Z41" s="14">
        <f t="shared" si="2"/>
        <v>0.023195601851851853</v>
      </c>
      <c r="AA41" s="14"/>
      <c r="AB41" s="14">
        <f t="shared" si="4"/>
        <v>0.023195601851851853</v>
      </c>
      <c r="AC41" s="3">
        <f t="shared" si="5"/>
        <v>0.0020173611111111156</v>
      </c>
      <c r="AE41" s="20"/>
    </row>
    <row r="42" spans="1:31" s="1" customFormat="1" ht="14.25" customHeight="1">
      <c r="A42" s="4">
        <v>7</v>
      </c>
      <c r="B42" s="11" t="s">
        <v>170</v>
      </c>
      <c r="C42" s="8" t="s">
        <v>171</v>
      </c>
      <c r="D42" s="8" t="s">
        <v>172</v>
      </c>
      <c r="E42" s="8" t="s">
        <v>173</v>
      </c>
      <c r="F42" s="11" t="s">
        <v>178</v>
      </c>
      <c r="G42" s="15">
        <v>0.001105324074074074</v>
      </c>
      <c r="H42" s="15">
        <v>0.0012881944444444445</v>
      </c>
      <c r="I42" s="15">
        <v>0.001079861111111111</v>
      </c>
      <c r="J42" s="15">
        <v>0.0012638888888888888</v>
      </c>
      <c r="K42" s="15">
        <v>0.0009537037037037037</v>
      </c>
      <c r="L42" s="15">
        <v>0.0017627314814814814</v>
      </c>
      <c r="M42" s="15">
        <v>0.0011099537037037035</v>
      </c>
      <c r="N42" s="15">
        <v>0.0017395833333333332</v>
      </c>
      <c r="O42" s="15">
        <v>0.0009629629629629631</v>
      </c>
      <c r="P42" s="15">
        <v>0.0019247685185185184</v>
      </c>
      <c r="Q42" s="15">
        <v>0.0011111111111111111</v>
      </c>
      <c r="R42" s="15">
        <v>0.0013310185185185185</v>
      </c>
      <c r="S42" s="15">
        <v>0.0010717592592592593</v>
      </c>
      <c r="T42" s="15">
        <v>0.000986111111111111</v>
      </c>
      <c r="U42" s="15">
        <v>0.0013506944444444445</v>
      </c>
      <c r="V42" s="15">
        <v>0.0013402777777777777</v>
      </c>
      <c r="W42" s="15">
        <v>0.000957175925925926</v>
      </c>
      <c r="X42" s="15">
        <v>0.0012997685185185185</v>
      </c>
      <c r="Y42" s="15">
        <v>0.0013090277777777779</v>
      </c>
      <c r="Z42" s="15">
        <f t="shared" si="2"/>
        <v>0.02394791666666667</v>
      </c>
      <c r="AA42" s="15"/>
      <c r="AB42" s="15">
        <f t="shared" si="4"/>
        <v>0.02394791666666667</v>
      </c>
      <c r="AC42" s="5">
        <f t="shared" si="5"/>
        <v>0.0027696759259259324</v>
      </c>
      <c r="AE42" s="21"/>
    </row>
    <row r="43" spans="1:31" s="19" customFormat="1" ht="14.25" customHeight="1">
      <c r="A43" s="2">
        <v>8</v>
      </c>
      <c r="B43" s="12" t="s">
        <v>174</v>
      </c>
      <c r="C43" s="13" t="s">
        <v>175</v>
      </c>
      <c r="D43" s="13" t="s">
        <v>176</v>
      </c>
      <c r="E43" s="13" t="s">
        <v>177</v>
      </c>
      <c r="F43" s="12" t="s">
        <v>178</v>
      </c>
      <c r="G43" s="14">
        <v>0.0010775462962962963</v>
      </c>
      <c r="H43" s="14">
        <v>0.0012719907407407406</v>
      </c>
      <c r="I43" s="14">
        <v>0.001056712962962963</v>
      </c>
      <c r="J43" s="14">
        <v>0.0012430555555555556</v>
      </c>
      <c r="K43" s="14">
        <v>0.000957175925925926</v>
      </c>
      <c r="L43" s="14">
        <v>0.0017557870370370368</v>
      </c>
      <c r="M43" s="14">
        <v>0.0009351851851851852</v>
      </c>
      <c r="N43" s="14">
        <v>0.0017141203703703702</v>
      </c>
      <c r="O43" s="14">
        <v>0.0009814814814814814</v>
      </c>
      <c r="P43" s="14">
        <v>0.0020266203703703705</v>
      </c>
      <c r="Q43" s="14">
        <v>0.0011863425925925928</v>
      </c>
      <c r="R43" s="14">
        <v>0.0013541666666666667</v>
      </c>
      <c r="S43" s="14">
        <v>0.0011481481481481481</v>
      </c>
      <c r="T43" s="14">
        <v>0.0010324074074074074</v>
      </c>
      <c r="U43" s="14">
        <v>0.0013333333333333333</v>
      </c>
      <c r="V43" s="14">
        <v>0.0013981481481481481</v>
      </c>
      <c r="W43" s="14">
        <v>0.000994212962962963</v>
      </c>
      <c r="X43" s="14">
        <v>0.0013136574074074075</v>
      </c>
      <c r="Y43" s="14">
        <v>0.0013194444444444443</v>
      </c>
      <c r="Z43" s="14">
        <f t="shared" si="2"/>
        <v>0.024099537037037037</v>
      </c>
      <c r="AA43" s="14">
        <v>0.00011574074074074073</v>
      </c>
      <c r="AB43" s="14">
        <f t="shared" si="4"/>
        <v>0.024215277777777777</v>
      </c>
      <c r="AC43" s="3">
        <f t="shared" si="5"/>
        <v>0.0030370370370370395</v>
      </c>
      <c r="AE43" s="20"/>
    </row>
    <row r="44" spans="1:31" s="1" customFormat="1" ht="14.25" customHeight="1">
      <c r="A44" s="4"/>
      <c r="B44" s="11"/>
      <c r="C44" s="8"/>
      <c r="D44" s="8"/>
      <c r="E44" s="8"/>
      <c r="F44" s="11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5"/>
      <c r="AE44" s="21"/>
    </row>
    <row r="45" spans="1:31" s="19" customFormat="1" ht="14.25" customHeight="1">
      <c r="A45" s="2">
        <v>1</v>
      </c>
      <c r="B45" s="12" t="s">
        <v>179</v>
      </c>
      <c r="C45" s="13" t="s">
        <v>180</v>
      </c>
      <c r="D45" s="13" t="s">
        <v>181</v>
      </c>
      <c r="E45" s="13" t="s">
        <v>182</v>
      </c>
      <c r="F45" s="12" t="s">
        <v>202</v>
      </c>
      <c r="G45" s="14">
        <v>0.0010891203703703703</v>
      </c>
      <c r="H45" s="14">
        <v>0.0013217592592592593</v>
      </c>
      <c r="I45" s="14">
        <v>0.001074074074074074</v>
      </c>
      <c r="J45" s="14">
        <v>0.0013009259259259259</v>
      </c>
      <c r="K45" s="14">
        <v>0.0009722222222222221</v>
      </c>
      <c r="L45" s="14">
        <v>0.0017916666666666669</v>
      </c>
      <c r="M45" s="14">
        <v>0.0009664351851851852</v>
      </c>
      <c r="N45" s="14">
        <v>0.0017800925925925927</v>
      </c>
      <c r="O45" s="14">
        <v>0.0009907407407407408</v>
      </c>
      <c r="P45" s="14">
        <v>0.0019282407407407408</v>
      </c>
      <c r="Q45" s="14">
        <v>0.001074074074074074</v>
      </c>
      <c r="R45" s="14">
        <v>0.001369212962962963</v>
      </c>
      <c r="S45" s="14">
        <v>0.0010509259259259259</v>
      </c>
      <c r="T45" s="14">
        <v>0.0010254629629629628</v>
      </c>
      <c r="U45" s="14">
        <v>0.0012962962962962963</v>
      </c>
      <c r="V45" s="14">
        <v>0.0013518518518518521</v>
      </c>
      <c r="W45" s="14">
        <v>0.0009872685185185186</v>
      </c>
      <c r="X45" s="14">
        <v>0.0012754629629629628</v>
      </c>
      <c r="Y45" s="14">
        <v>0.0013587962962962963</v>
      </c>
      <c r="Z45" s="14">
        <f t="shared" si="2"/>
        <v>0.024004629629629633</v>
      </c>
      <c r="AA45" s="14"/>
      <c r="AB45" s="14">
        <f t="shared" si="4"/>
        <v>0.024004629629629633</v>
      </c>
      <c r="AC45" s="3">
        <f>AB45-$AB$45</f>
        <v>0</v>
      </c>
      <c r="AE45" s="20"/>
    </row>
    <row r="46" spans="1:31" s="1" customFormat="1" ht="14.25" customHeight="1">
      <c r="A46" s="4">
        <v>2</v>
      </c>
      <c r="B46" s="11" t="s">
        <v>183</v>
      </c>
      <c r="C46" s="8" t="s">
        <v>184</v>
      </c>
      <c r="D46" s="8" t="s">
        <v>185</v>
      </c>
      <c r="E46" s="8" t="s">
        <v>186</v>
      </c>
      <c r="F46" s="11" t="s">
        <v>203</v>
      </c>
      <c r="G46" s="15">
        <v>0.001090277777777778</v>
      </c>
      <c r="H46" s="15">
        <v>0.0013125</v>
      </c>
      <c r="I46" s="15">
        <v>0.0010625</v>
      </c>
      <c r="J46" s="15">
        <v>0.0012905092592592593</v>
      </c>
      <c r="K46" s="15">
        <v>0.0009629629629629631</v>
      </c>
      <c r="L46" s="15">
        <v>0.0018078703703703705</v>
      </c>
      <c r="M46" s="15">
        <v>0.0009467592592592592</v>
      </c>
      <c r="N46" s="15">
        <v>0.0017326388888888888</v>
      </c>
      <c r="O46" s="15">
        <v>0.0009537037037037037</v>
      </c>
      <c r="P46" s="15">
        <v>0.0021296296296296298</v>
      </c>
      <c r="Q46" s="15">
        <v>0.0011064814814814815</v>
      </c>
      <c r="R46" s="15">
        <v>0.0013437500000000001</v>
      </c>
      <c r="S46" s="15">
        <v>0.001068287037037037</v>
      </c>
      <c r="T46" s="15">
        <v>0.0010046296296296298</v>
      </c>
      <c r="U46" s="15">
        <v>0.001361111111111111</v>
      </c>
      <c r="V46" s="15">
        <v>0.0013599537037037037</v>
      </c>
      <c r="W46" s="15">
        <v>0.0009895833333333334</v>
      </c>
      <c r="X46" s="15">
        <v>0.001347222222222222</v>
      </c>
      <c r="Y46" s="15">
        <v>0.001357638888888889</v>
      </c>
      <c r="Z46" s="15">
        <f t="shared" si="2"/>
        <v>0.024228009259259255</v>
      </c>
      <c r="AA46" s="15"/>
      <c r="AB46" s="15">
        <f t="shared" si="4"/>
        <v>0.024228009259259255</v>
      </c>
      <c r="AC46" s="5">
        <f>AB46-$AB$45</f>
        <v>0.000223379629629622</v>
      </c>
      <c r="AE46" s="21"/>
    </row>
    <row r="47" spans="1:31" s="19" customFormat="1" ht="14.25" customHeight="1">
      <c r="A47" s="2">
        <v>3</v>
      </c>
      <c r="B47" s="12" t="s">
        <v>187</v>
      </c>
      <c r="C47" s="13" t="s">
        <v>188</v>
      </c>
      <c r="D47" s="13" t="s">
        <v>189</v>
      </c>
      <c r="E47" s="13" t="s">
        <v>190</v>
      </c>
      <c r="F47" s="12" t="s">
        <v>199</v>
      </c>
      <c r="G47" s="14">
        <v>0.0011307870370370371</v>
      </c>
      <c r="H47" s="14">
        <v>0.0013807870370370371</v>
      </c>
      <c r="I47" s="14">
        <v>0.0011250000000000001</v>
      </c>
      <c r="J47" s="14">
        <v>0.001318287037037037</v>
      </c>
      <c r="K47" s="14">
        <v>0.0010104166666666666</v>
      </c>
      <c r="L47" s="14">
        <v>0.001931712962962963</v>
      </c>
      <c r="M47" s="14">
        <v>0.0010127314814814814</v>
      </c>
      <c r="N47" s="14">
        <v>0.0018877314814814816</v>
      </c>
      <c r="O47" s="14">
        <v>0.0010277777777777778</v>
      </c>
      <c r="P47" s="14">
        <v>0.002056712962962963</v>
      </c>
      <c r="Q47" s="14">
        <v>0.0011203703703703703</v>
      </c>
      <c r="R47" s="14">
        <v>0.0014016203703703706</v>
      </c>
      <c r="S47" s="14">
        <v>0.0011458333333333333</v>
      </c>
      <c r="T47" s="14">
        <v>0.0010416666666666667</v>
      </c>
      <c r="U47" s="14">
        <v>0.0013900462962962961</v>
      </c>
      <c r="V47" s="14">
        <v>0.0014409722222222222</v>
      </c>
      <c r="W47" s="14">
        <v>0.0010393518518518519</v>
      </c>
      <c r="X47" s="14">
        <v>0.001412037037037037</v>
      </c>
      <c r="Y47" s="14">
        <v>0.001400462962962963</v>
      </c>
      <c r="Z47" s="14">
        <f t="shared" si="2"/>
        <v>0.025274305555555553</v>
      </c>
      <c r="AA47" s="14"/>
      <c r="AB47" s="14">
        <f t="shared" si="4"/>
        <v>0.025274305555555553</v>
      </c>
      <c r="AC47" s="3">
        <f>AB47-$AB$45</f>
        <v>0.0012696759259259206</v>
      </c>
      <c r="AE47" s="20"/>
    </row>
    <row r="48" spans="1:31" s="1" customFormat="1" ht="14.25" customHeight="1">
      <c r="A48" s="4">
        <v>4</v>
      </c>
      <c r="B48" s="11" t="s">
        <v>191</v>
      </c>
      <c r="C48" s="8" t="s">
        <v>192</v>
      </c>
      <c r="D48" s="8" t="s">
        <v>193</v>
      </c>
      <c r="E48" s="8" t="s">
        <v>194</v>
      </c>
      <c r="F48" s="11" t="s">
        <v>199</v>
      </c>
      <c r="G48" s="15">
        <v>0.0011481481481481481</v>
      </c>
      <c r="H48" s="15">
        <v>0.0014930555555555556</v>
      </c>
      <c r="I48" s="15">
        <v>0.0011597222222222221</v>
      </c>
      <c r="J48" s="15">
        <v>0.0014131944444444446</v>
      </c>
      <c r="K48" s="15">
        <v>0.0010324074074074074</v>
      </c>
      <c r="L48" s="15">
        <v>0.0018854166666666665</v>
      </c>
      <c r="M48" s="15">
        <v>0.0010196759259259258</v>
      </c>
      <c r="N48" s="15">
        <v>0.001849537037037037</v>
      </c>
      <c r="O48" s="15">
        <v>0.00103125</v>
      </c>
      <c r="P48" s="15">
        <v>0.0019074074074074074</v>
      </c>
      <c r="Q48" s="15">
        <v>0.0011979166666666668</v>
      </c>
      <c r="R48" s="15">
        <v>0.0014664351851851852</v>
      </c>
      <c r="S48" s="15">
        <v>0.0011724537037037035</v>
      </c>
      <c r="T48" s="15">
        <v>0.001079861111111111</v>
      </c>
      <c r="U48" s="15">
        <v>0.0014641203703703706</v>
      </c>
      <c r="V48" s="15">
        <v>0.001521990740740741</v>
      </c>
      <c r="W48" s="15">
        <v>0.0010694444444444445</v>
      </c>
      <c r="X48" s="15">
        <v>0.0014247685185185186</v>
      </c>
      <c r="Y48" s="15">
        <v>0.0014479166666666666</v>
      </c>
      <c r="Z48" s="15">
        <f t="shared" si="2"/>
        <v>0.025784722222222226</v>
      </c>
      <c r="AA48" s="15"/>
      <c r="AB48" s="15">
        <f t="shared" si="4"/>
        <v>0.025784722222222226</v>
      </c>
      <c r="AC48" s="5">
        <f>AB48-$AB$45</f>
        <v>0.0017800925925925935</v>
      </c>
      <c r="AE48" s="21"/>
    </row>
    <row r="49" spans="1:31" s="19" customFormat="1" ht="14.25" customHeight="1">
      <c r="A49" s="2"/>
      <c r="B49" s="12" t="s">
        <v>195</v>
      </c>
      <c r="C49" s="13" t="s">
        <v>196</v>
      </c>
      <c r="D49" s="13" t="s">
        <v>197</v>
      </c>
      <c r="E49" s="13" t="s">
        <v>198</v>
      </c>
      <c r="F49" s="12" t="s">
        <v>199</v>
      </c>
      <c r="G49" s="14" t="s">
        <v>214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 t="s">
        <v>214</v>
      </c>
      <c r="AC49" s="3"/>
      <c r="AE49" s="20"/>
    </row>
  </sheetData>
  <mergeCells count="11">
    <mergeCell ref="A1:D1"/>
    <mergeCell ref="A2:A4"/>
    <mergeCell ref="B2:B4"/>
    <mergeCell ref="C2:C4"/>
    <mergeCell ref="D2:D4"/>
    <mergeCell ref="E1:Y1"/>
    <mergeCell ref="Z2:AB3"/>
    <mergeCell ref="AC2:AC4"/>
    <mergeCell ref="G2:Y3"/>
    <mergeCell ref="E2:E4"/>
    <mergeCell ref="F2:F4"/>
  </mergeCells>
  <dataValidations count="1">
    <dataValidation allowBlank="1" showInputMessage="1" showErrorMessage="1" imeMode="hiragana" sqref="C5:E21 C22:C25 D22:E35 C28:C35 C36:E49"/>
  </dataValidations>
  <printOptions/>
  <pageMargins left="0.5905511811023623" right="0.3937007874015748" top="0.5905511811023623" bottom="0.984251968503937" header="0.5118110236220472" footer="0.5118110236220472"/>
  <pageSetup orientation="landscape" paperSize="9" scale="50" r:id="rId1"/>
  <headerFooter alignWithMargins="0">
    <oddHeader>&amp;C&amp;"ＭＳ ゴシック,標準"&amp;14MCA BARU 2003</oddHeader>
  </headerFooter>
  <rowBreaks count="1" manualBreakCount="1">
    <brk id="49" max="30" man="1"/>
  </rowBreaks>
  <colBreaks count="1" manualBreakCount="1">
    <brk id="34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Aki</cp:lastModifiedBy>
  <cp:lastPrinted>2003-04-17T02:37:58Z</cp:lastPrinted>
  <dcterms:created xsi:type="dcterms:W3CDTF">2003-04-10T03:04:44Z</dcterms:created>
  <dcterms:modified xsi:type="dcterms:W3CDTF">2003-04-17T02:38:05Z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257475438</vt:i4>
  </property>
  <property fmtid="{D5CDD505-2E9C-101B-9397-08002B2CF9AE}" pid="3" name="_EmailSubject">
    <vt:lpwstr>ezoとMCAのリザルト</vt:lpwstr>
  </property>
  <property fmtid="{D5CDD505-2E9C-101B-9397-08002B2CF9AE}" pid="4" name="_AuthorEmail">
    <vt:lpwstr>tahiraf@mscc.jp</vt:lpwstr>
  </property>
  <property fmtid="{D5CDD505-2E9C-101B-9397-08002B2CF9AE}" pid="5" name="_AuthorEmailDisplayName">
    <vt:lpwstr>Tahira＠MSCC</vt:lpwstr>
  </property>
  <property fmtid="{D5CDD505-2E9C-101B-9397-08002B2CF9AE}" pid="6" name="_ReviewingToolsShownOnce">
    <vt:lpwstr/>
  </property>
</Properties>
</file>